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4"/>
  </bookViews>
  <sheets>
    <sheet name="MINILIGA" sheetId="1" r:id="rId1"/>
    <sheet name="List2" sheetId="2" state="hidden" r:id="rId2"/>
    <sheet name="IV.LIGA" sheetId="3" r:id="rId3"/>
    <sheet name="III.LIGA" sheetId="4" r:id="rId4"/>
    <sheet name="II.LIGA" sheetId="5" r:id="rId5"/>
  </sheets>
  <definedNames/>
  <calcPr fullCalcOnLoad="1"/>
</workbook>
</file>

<file path=xl/sharedStrings.xml><?xml version="1.0" encoding="utf-8"?>
<sst xmlns="http://schemas.openxmlformats.org/spreadsheetml/2006/main" count="402" uniqueCount="128">
  <si>
    <t>Příjmení + jméno</t>
  </si>
  <si>
    <t>TJ</t>
  </si>
  <si>
    <t>Poř.</t>
  </si>
  <si>
    <t>BODY</t>
  </si>
  <si>
    <t>CELKEM</t>
  </si>
  <si>
    <t>KLADINA</t>
  </si>
  <si>
    <t>PŘESKOK</t>
  </si>
  <si>
    <t>Trenér</t>
  </si>
  <si>
    <t>Staňková Tereza</t>
  </si>
  <si>
    <t>Kamenická Karolína</t>
  </si>
  <si>
    <t>BRADLA</t>
  </si>
  <si>
    <t>∑</t>
  </si>
  <si>
    <t>NEUTR.+SPEC.SR.</t>
  </si>
  <si>
    <t>D obt.</t>
  </si>
  <si>
    <t>AKROBACIE</t>
  </si>
  <si>
    <t>E výk.</t>
  </si>
  <si>
    <r>
      <t>E-</t>
    </r>
    <r>
      <rPr>
        <b/>
        <sz val="7"/>
        <rFont val="Calibri"/>
        <family val="2"/>
      </rPr>
      <t>Ø</t>
    </r>
  </si>
  <si>
    <t>Ředitel závodu: Karel Parma</t>
  </si>
  <si>
    <t>Hlavní rozhodčí: Dita Jírová</t>
  </si>
  <si>
    <t>E1</t>
  </si>
  <si>
    <t>E2</t>
  </si>
  <si>
    <t>E3</t>
  </si>
  <si>
    <t>E4</t>
  </si>
  <si>
    <t>Krajňáková Eliška</t>
  </si>
  <si>
    <t>Krajňáková Nela</t>
  </si>
  <si>
    <t>Ročník</t>
  </si>
  <si>
    <t>Chvátalová Tereza</t>
  </si>
  <si>
    <t>Janáková Dominika</t>
  </si>
  <si>
    <t>Trnková Anna</t>
  </si>
  <si>
    <t>Lazar Mara</t>
  </si>
  <si>
    <t>Pučejdlová Zuzana</t>
  </si>
  <si>
    <t>Kašparová Adéla</t>
  </si>
  <si>
    <t>Kotlíková</t>
  </si>
  <si>
    <t>Vozobulová Pavla</t>
  </si>
  <si>
    <t>Mičková Karolína</t>
  </si>
  <si>
    <t>Vítová Viktorie</t>
  </si>
  <si>
    <t>Novotná</t>
  </si>
  <si>
    <t>Polívková,Vandělíková</t>
  </si>
  <si>
    <t>Bago, Povišerová</t>
  </si>
  <si>
    <t>II.LIGA</t>
  </si>
  <si>
    <t>VÝSLEDKOVÁ LISTINA 5. ROČNÍK JINDŘICHOHRADECKÁ LIGA 9.11.2013</t>
  </si>
  <si>
    <t>MINILIGA</t>
  </si>
  <si>
    <t>VÝSLEDKOVÁ LISTINA5. ROČNÍK JINDŘICHOHRADECKÁ LIGA 9.11.2013</t>
  </si>
  <si>
    <t>III.LIGA</t>
  </si>
  <si>
    <t>IV. LIGA</t>
  </si>
  <si>
    <t>Slovan J.Hradec</t>
  </si>
  <si>
    <t>Parma,Dubová</t>
  </si>
  <si>
    <t>Vašicová Daniela</t>
  </si>
  <si>
    <t>Šumavan Vimperk</t>
  </si>
  <si>
    <t>Loko veselí n/L</t>
  </si>
  <si>
    <t>Jenknerová Karolína</t>
  </si>
  <si>
    <t>Linhartová Barbora</t>
  </si>
  <si>
    <t>Hamadejová Libuše</t>
  </si>
  <si>
    <t>Prachařová Martina</t>
  </si>
  <si>
    <t>Spartak T.Sviny</t>
  </si>
  <si>
    <t>Hálová M.</t>
  </si>
  <si>
    <t>Chromá Sára</t>
  </si>
  <si>
    <t>Švehlová Kateřina</t>
  </si>
  <si>
    <t xml:space="preserve"> TJ MerkuČB</t>
  </si>
  <si>
    <t>Aubrechtová Kateřina</t>
  </si>
  <si>
    <t>Jiskra Třeboň</t>
  </si>
  <si>
    <t>Švecová Eliška</t>
  </si>
  <si>
    <t>Tomšů Kateřina</t>
  </si>
  <si>
    <t>SG Pelhřimov</t>
  </si>
  <si>
    <t>Jiříková</t>
  </si>
  <si>
    <t>Honzíková Klára</t>
  </si>
  <si>
    <t>Vágnerová Lucie</t>
  </si>
  <si>
    <t>Flašková Sofie</t>
  </si>
  <si>
    <t>Ludvíková Kateřina</t>
  </si>
  <si>
    <t>Slabá Marie</t>
  </si>
  <si>
    <t>Rybáková Rozálie</t>
  </si>
  <si>
    <t>Spartak S.Ústí</t>
  </si>
  <si>
    <t>Cepák,Panošová,Blažková</t>
  </si>
  <si>
    <t>Prokop,Blafková</t>
  </si>
  <si>
    <t>Trang Marie</t>
  </si>
  <si>
    <t>Pavlíková Leontýna</t>
  </si>
  <si>
    <t>Picková Magdaléna</t>
  </si>
  <si>
    <t>Perle Franziska</t>
  </si>
  <si>
    <t>Slovan JH</t>
  </si>
  <si>
    <t>Huboňová,Látová</t>
  </si>
  <si>
    <t>Dvořáková,Huboňová</t>
  </si>
  <si>
    <t>Podlahová Karolína</t>
  </si>
  <si>
    <t>Veselá Gabriela</t>
  </si>
  <si>
    <t>Říhová Bára</t>
  </si>
  <si>
    <t>Panošová,Cepák</t>
  </si>
  <si>
    <t>Vratišovská Zlatka</t>
  </si>
  <si>
    <t>Pelhřimov</t>
  </si>
  <si>
    <t>Lišková Markéta</t>
  </si>
  <si>
    <t>Horejšová Lucie</t>
  </si>
  <si>
    <t>Loko Veselí n/l.</t>
  </si>
  <si>
    <t>Čermáková Adéla</t>
  </si>
  <si>
    <t>Ježková Aneta</t>
  </si>
  <si>
    <t>Folbrechtová Neli</t>
  </si>
  <si>
    <t>Chalupová Petra</t>
  </si>
  <si>
    <t>Polívková Zuzana</t>
  </si>
  <si>
    <t>Merkur ČB</t>
  </si>
  <si>
    <t>Bago,Povišerová</t>
  </si>
  <si>
    <t>Ziková Kristýna</t>
  </si>
  <si>
    <t>Hánová Tereza</t>
  </si>
  <si>
    <t>N.Včelnice</t>
  </si>
  <si>
    <t>Kolář</t>
  </si>
  <si>
    <t>Pecínová Lucie</t>
  </si>
  <si>
    <t>Dvořáková Adéla</t>
  </si>
  <si>
    <t>Šablatúrová Dorota</t>
  </si>
  <si>
    <t>Chrpová Barbora</t>
  </si>
  <si>
    <t>Kešnarová,Haneflová</t>
  </si>
  <si>
    <t>Imbrová Karolína</t>
  </si>
  <si>
    <t>Jírová Gabriela</t>
  </si>
  <si>
    <t>Kešnarová, Haneflová</t>
  </si>
  <si>
    <t>Kešnarová Barbora</t>
  </si>
  <si>
    <t>Štufková Tereza</t>
  </si>
  <si>
    <t>Chodorová Anna</t>
  </si>
  <si>
    <t>Krtoušová Jana</t>
  </si>
  <si>
    <t>Vimperk</t>
  </si>
  <si>
    <t>Šoršová Lucie</t>
  </si>
  <si>
    <t>Jarošová Barbora</t>
  </si>
  <si>
    <t>Sokol HP</t>
  </si>
  <si>
    <t>Hubáčková, Augustová</t>
  </si>
  <si>
    <t>Králová Kristýna</t>
  </si>
  <si>
    <t>Králová Natálie</t>
  </si>
  <si>
    <t>Černická Anna</t>
  </si>
  <si>
    <t>Březinová Adéla</t>
  </si>
  <si>
    <t>Čadová Barbora</t>
  </si>
  <si>
    <t>Rösendorf</t>
  </si>
  <si>
    <t>Válková Klára</t>
  </si>
  <si>
    <t>Petříková Nikol</t>
  </si>
  <si>
    <t>Huboňová,Dvořáková, Látová</t>
  </si>
  <si>
    <t>Vrábelová Kateřina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</si>
</sst>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\ _K_č;[Red]#,##0.00\ _K_č"/>
    <numFmt numFmtId="166" formatCode="0.000;[Red]0.000"/>
    <numFmt numFmtId="167" formatCode="0.0;[Red]0.0"/>
    <numFmt numFmtId="168" formatCode="0;[Red]0"/>
    <numFmt numFmtId="169" formatCode="0.0"/>
    <numFmt numFmtId="170" formatCode="0.000"/>
    <numFmt numFmtId="171" formatCode="0.0000;[Red]0.0000"/>
    <numFmt numFmtId="172" formatCode="0.00000;[Red]0.00000"/>
    <numFmt numFmtId="173" formatCode="0.000000;[Red]0.000000"/>
    <numFmt numFmtId="174" formatCode="0.0000000;[Red]0.0000000"/>
    <numFmt numFmtId="175" formatCode="0.00000000;[Red]0.0000000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wrapText="1"/>
    </xf>
    <xf numFmtId="167" fontId="8" fillId="0" borderId="14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70" fontId="7" fillId="32" borderId="18" xfId="0" applyNumberFormat="1" applyFont="1" applyFill="1" applyBorder="1" applyAlignment="1">
      <alignment horizontal="center"/>
    </xf>
    <xf numFmtId="49" fontId="12" fillId="4" borderId="17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1" fillId="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9" fontId="9" fillId="0" borderId="22" xfId="0" applyNumberFormat="1" applyFont="1" applyBorder="1" applyAlignment="1">
      <alignment horizontal="center"/>
    </xf>
    <xf numFmtId="169" fontId="9" fillId="0" borderId="23" xfId="0" applyNumberFormat="1" applyFont="1" applyBorder="1" applyAlignment="1">
      <alignment horizontal="center"/>
    </xf>
    <xf numFmtId="169" fontId="9" fillId="0" borderId="24" xfId="0" applyNumberFormat="1" applyFon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7" fontId="8" fillId="0" borderId="27" xfId="0" applyNumberFormat="1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9" fontId="9" fillId="0" borderId="30" xfId="0" applyNumberFormat="1" applyFont="1" applyBorder="1" applyAlignment="1">
      <alignment horizontal="center"/>
    </xf>
    <xf numFmtId="169" fontId="9" fillId="0" borderId="31" xfId="0" applyNumberFormat="1" applyFont="1" applyBorder="1" applyAlignment="1">
      <alignment horizontal="center"/>
    </xf>
    <xf numFmtId="169" fontId="9" fillId="0" borderId="32" xfId="0" applyNumberFormat="1" applyFont="1" applyBorder="1" applyAlignment="1">
      <alignment horizontal="center"/>
    </xf>
    <xf numFmtId="167" fontId="8" fillId="0" borderId="33" xfId="0" applyNumberFormat="1" applyFont="1" applyFill="1" applyBorder="1" applyAlignment="1">
      <alignment horizontal="center"/>
    </xf>
    <xf numFmtId="169" fontId="9" fillId="0" borderId="34" xfId="0" applyNumberFormat="1" applyFont="1" applyBorder="1" applyAlignment="1">
      <alignment horizontal="center"/>
    </xf>
    <xf numFmtId="169" fontId="9" fillId="0" borderId="35" xfId="0" applyNumberFormat="1" applyFont="1" applyBorder="1" applyAlignment="1">
      <alignment horizontal="center"/>
    </xf>
    <xf numFmtId="49" fontId="11" fillId="4" borderId="36" xfId="0" applyNumberFormat="1" applyFont="1" applyFill="1" applyBorder="1" applyAlignment="1">
      <alignment horizontal="center" vertical="center" wrapText="1"/>
    </xf>
    <xf numFmtId="169" fontId="8" fillId="0" borderId="31" xfId="0" applyNumberFormat="1" applyFont="1" applyFill="1" applyBorder="1" applyAlignment="1">
      <alignment horizontal="center"/>
    </xf>
    <xf numFmtId="49" fontId="10" fillId="4" borderId="37" xfId="0" applyNumberFormat="1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169" fontId="9" fillId="0" borderId="21" xfId="0" applyNumberFormat="1" applyFont="1" applyBorder="1" applyAlignment="1">
      <alignment horizontal="center"/>
    </xf>
    <xf numFmtId="169" fontId="9" fillId="0" borderId="40" xfId="0" applyNumberFormat="1" applyFont="1" applyBorder="1" applyAlignment="1">
      <alignment horizontal="center"/>
    </xf>
    <xf numFmtId="167" fontId="8" fillId="0" borderId="41" xfId="0" applyNumberFormat="1" applyFont="1" applyFill="1" applyBorder="1" applyAlignment="1">
      <alignment horizontal="center"/>
    </xf>
    <xf numFmtId="164" fontId="8" fillId="32" borderId="34" xfId="0" applyNumberFormat="1" applyFont="1" applyFill="1" applyBorder="1" applyAlignment="1">
      <alignment horizontal="center"/>
    </xf>
    <xf numFmtId="169" fontId="8" fillId="0" borderId="21" xfId="0" applyNumberFormat="1" applyFont="1" applyFill="1" applyBorder="1" applyAlignment="1">
      <alignment horizontal="center"/>
    </xf>
    <xf numFmtId="164" fontId="8" fillId="32" borderId="35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164" fontId="8" fillId="32" borderId="42" xfId="0" applyNumberFormat="1" applyFont="1" applyFill="1" applyBorder="1" applyAlignment="1">
      <alignment horizontal="center"/>
    </xf>
    <xf numFmtId="167" fontId="8" fillId="0" borderId="43" xfId="0" applyNumberFormat="1" applyFont="1" applyFill="1" applyBorder="1" applyAlignment="1">
      <alignment horizontal="center"/>
    </xf>
    <xf numFmtId="169" fontId="9" fillId="0" borderId="42" xfId="0" applyNumberFormat="1" applyFont="1" applyBorder="1" applyAlignment="1">
      <alignment horizontal="center"/>
    </xf>
    <xf numFmtId="169" fontId="8" fillId="0" borderId="32" xfId="0" applyNumberFormat="1" applyFont="1" applyFill="1" applyBorder="1" applyAlignment="1">
      <alignment horizontal="center"/>
    </xf>
    <xf numFmtId="169" fontId="9" fillId="0" borderId="44" xfId="0" applyNumberFormat="1" applyFont="1" applyBorder="1" applyAlignment="1">
      <alignment horizontal="center"/>
    </xf>
    <xf numFmtId="167" fontId="8" fillId="0" borderId="4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167" fontId="8" fillId="0" borderId="26" xfId="0" applyNumberFormat="1" applyFont="1" applyFill="1" applyBorder="1" applyAlignment="1">
      <alignment horizontal="center"/>
    </xf>
    <xf numFmtId="169" fontId="9" fillId="0" borderId="2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9" fontId="8" fillId="0" borderId="26" xfId="0" applyNumberFormat="1" applyFont="1" applyFill="1" applyBorder="1" applyAlignment="1">
      <alignment horizontal="center"/>
    </xf>
    <xf numFmtId="170" fontId="7" fillId="33" borderId="26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3" fillId="0" borderId="48" xfId="0" applyFont="1" applyBorder="1" applyAlignment="1">
      <alignment/>
    </xf>
    <xf numFmtId="167" fontId="8" fillId="0" borderId="49" xfId="0" applyNumberFormat="1" applyFont="1" applyFill="1" applyBorder="1" applyAlignment="1">
      <alignment horizontal="center"/>
    </xf>
    <xf numFmtId="169" fontId="9" fillId="0" borderId="50" xfId="0" applyNumberFormat="1" applyFont="1" applyBorder="1" applyAlignment="1">
      <alignment horizontal="center"/>
    </xf>
    <xf numFmtId="169" fontId="9" fillId="0" borderId="51" xfId="0" applyNumberFormat="1" applyFont="1" applyBorder="1" applyAlignment="1">
      <alignment horizontal="center"/>
    </xf>
    <xf numFmtId="169" fontId="9" fillId="0" borderId="52" xfId="0" applyNumberFormat="1" applyFont="1" applyBorder="1" applyAlignment="1">
      <alignment horizontal="center"/>
    </xf>
    <xf numFmtId="169" fontId="8" fillId="0" borderId="53" xfId="0" applyNumberFormat="1" applyFont="1" applyFill="1" applyBorder="1" applyAlignment="1">
      <alignment horizontal="center"/>
    </xf>
    <xf numFmtId="170" fontId="7" fillId="32" borderId="54" xfId="0" applyNumberFormat="1" applyFont="1" applyFill="1" applyBorder="1" applyAlignment="1">
      <alignment horizontal="center"/>
    </xf>
    <xf numFmtId="169" fontId="9" fillId="0" borderId="55" xfId="0" applyNumberFormat="1" applyFont="1" applyBorder="1" applyAlignment="1">
      <alignment horizontal="center"/>
    </xf>
    <xf numFmtId="169" fontId="9" fillId="0" borderId="56" xfId="0" applyNumberFormat="1" applyFont="1" applyBorder="1" applyAlignment="1">
      <alignment horizontal="center"/>
    </xf>
    <xf numFmtId="164" fontId="8" fillId="32" borderId="29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169" fontId="9" fillId="0" borderId="53" xfId="0" applyNumberFormat="1" applyFont="1" applyBorder="1" applyAlignment="1">
      <alignment horizontal="center"/>
    </xf>
    <xf numFmtId="169" fontId="9" fillId="0" borderId="57" xfId="0" applyNumberFormat="1" applyFont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4" borderId="58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5" fillId="0" borderId="64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9" fillId="0" borderId="65" xfId="0" applyNumberFormat="1" applyFont="1" applyBorder="1" applyAlignment="1">
      <alignment horizontal="center"/>
    </xf>
    <xf numFmtId="170" fontId="7" fillId="32" borderId="66" xfId="0" applyNumberFormat="1" applyFont="1" applyFill="1" applyBorder="1" applyAlignment="1">
      <alignment horizontal="center"/>
    </xf>
    <xf numFmtId="169" fontId="9" fillId="0" borderId="67" xfId="0" applyNumberFormat="1" applyFont="1" applyBorder="1" applyAlignment="1">
      <alignment horizontal="center"/>
    </xf>
    <xf numFmtId="169" fontId="9" fillId="0" borderId="68" xfId="0" applyNumberFormat="1" applyFont="1" applyBorder="1" applyAlignment="1">
      <alignment horizontal="center"/>
    </xf>
    <xf numFmtId="164" fontId="8" fillId="32" borderId="44" xfId="0" applyNumberFormat="1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 vertical="center" wrapText="1"/>
    </xf>
    <xf numFmtId="164" fontId="8" fillId="32" borderId="26" xfId="0" applyNumberFormat="1" applyFont="1" applyFill="1" applyBorder="1" applyAlignment="1">
      <alignment horizontal="center"/>
    </xf>
    <xf numFmtId="170" fontId="7" fillId="32" borderId="26" xfId="0" applyNumberFormat="1" applyFont="1" applyFill="1" applyBorder="1" applyAlignment="1">
      <alignment horizontal="center"/>
    </xf>
    <xf numFmtId="170" fontId="0" fillId="0" borderId="69" xfId="0" applyNumberFormat="1" applyBorder="1" applyAlignment="1">
      <alignment horizontal="center"/>
    </xf>
    <xf numFmtId="170" fontId="0" fillId="0" borderId="70" xfId="0" applyNumberFormat="1" applyBorder="1" applyAlignment="1">
      <alignment horizontal="center"/>
    </xf>
    <xf numFmtId="0" fontId="0" fillId="0" borderId="71" xfId="0" applyBorder="1" applyAlignment="1">
      <alignment/>
    </xf>
    <xf numFmtId="0" fontId="3" fillId="0" borderId="58" xfId="0" applyFont="1" applyBorder="1" applyAlignment="1">
      <alignment/>
    </xf>
    <xf numFmtId="170" fontId="7" fillId="32" borderId="72" xfId="0" applyNumberFormat="1" applyFont="1" applyFill="1" applyBorder="1" applyAlignment="1">
      <alignment horizontal="center"/>
    </xf>
    <xf numFmtId="170" fontId="7" fillId="32" borderId="73" xfId="0" applyNumberFormat="1" applyFont="1" applyFill="1" applyBorder="1" applyAlignment="1">
      <alignment horizontal="center"/>
    </xf>
    <xf numFmtId="170" fontId="7" fillId="32" borderId="74" xfId="0" applyNumberFormat="1" applyFont="1" applyFill="1" applyBorder="1" applyAlignment="1">
      <alignment horizontal="center"/>
    </xf>
    <xf numFmtId="170" fontId="7" fillId="32" borderId="75" xfId="0" applyNumberFormat="1" applyFont="1" applyFill="1" applyBorder="1" applyAlignment="1">
      <alignment horizontal="center"/>
    </xf>
    <xf numFmtId="167" fontId="8" fillId="0" borderId="47" xfId="0" applyNumberFormat="1" applyFont="1" applyFill="1" applyBorder="1" applyAlignment="1">
      <alignment horizontal="center"/>
    </xf>
    <xf numFmtId="164" fontId="8" fillId="32" borderId="47" xfId="0" applyNumberFormat="1" applyFont="1" applyFill="1" applyBorder="1" applyAlignment="1">
      <alignment horizontal="center"/>
    </xf>
    <xf numFmtId="169" fontId="8" fillId="0" borderId="47" xfId="0" applyNumberFormat="1" applyFont="1" applyFill="1" applyBorder="1" applyAlignment="1">
      <alignment horizontal="center"/>
    </xf>
    <xf numFmtId="170" fontId="7" fillId="32" borderId="47" xfId="0" applyNumberFormat="1" applyFont="1" applyFill="1" applyBorder="1" applyAlignment="1">
      <alignment horizontal="center"/>
    </xf>
    <xf numFmtId="170" fontId="7" fillId="32" borderId="7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7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78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49" fontId="11" fillId="4" borderId="79" xfId="0" applyNumberFormat="1" applyFont="1" applyFill="1" applyBorder="1" applyAlignment="1">
      <alignment horizontal="center" vertical="center" wrapText="1"/>
    </xf>
    <xf numFmtId="49" fontId="10" fillId="4" borderId="80" xfId="0" applyNumberFormat="1" applyFont="1" applyFill="1" applyBorder="1" applyAlignment="1">
      <alignment horizontal="center" vertical="center" wrapText="1"/>
    </xf>
    <xf numFmtId="49" fontId="12" fillId="4" borderId="45" xfId="0" applyNumberFormat="1" applyFont="1" applyFill="1" applyBorder="1" applyAlignment="1">
      <alignment horizontal="center" vertical="center" wrapText="1"/>
    </xf>
    <xf numFmtId="49" fontId="10" fillId="4" borderId="81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/>
    </xf>
    <xf numFmtId="167" fontId="8" fillId="0" borderId="72" xfId="0" applyNumberFormat="1" applyFont="1" applyFill="1" applyBorder="1" applyAlignment="1">
      <alignment horizontal="center"/>
    </xf>
    <xf numFmtId="169" fontId="9" fillId="0" borderId="72" xfId="0" applyNumberFormat="1" applyFont="1" applyBorder="1" applyAlignment="1">
      <alignment horizontal="center"/>
    </xf>
    <xf numFmtId="164" fontId="8" fillId="32" borderId="72" xfId="0" applyNumberFormat="1" applyFont="1" applyFill="1" applyBorder="1" applyAlignment="1">
      <alignment horizontal="center"/>
    </xf>
    <xf numFmtId="169" fontId="8" fillId="0" borderId="72" xfId="0" applyNumberFormat="1" applyFont="1" applyFill="1" applyBorder="1" applyAlignment="1">
      <alignment horizontal="center"/>
    </xf>
    <xf numFmtId="170" fontId="7" fillId="32" borderId="82" xfId="0" applyNumberFormat="1" applyFont="1" applyFill="1" applyBorder="1" applyAlignment="1">
      <alignment horizontal="center"/>
    </xf>
    <xf numFmtId="170" fontId="7" fillId="33" borderId="82" xfId="0" applyNumberFormat="1" applyFont="1" applyFill="1" applyBorder="1" applyAlignment="1">
      <alignment horizontal="center"/>
    </xf>
    <xf numFmtId="169" fontId="9" fillId="0" borderId="47" xfId="0" applyNumberFormat="1" applyFont="1" applyBorder="1" applyAlignment="1">
      <alignment horizontal="center"/>
    </xf>
    <xf numFmtId="170" fontId="7" fillId="33" borderId="47" xfId="0" applyNumberFormat="1" applyFont="1" applyFill="1" applyBorder="1" applyAlignment="1">
      <alignment horizontal="center"/>
    </xf>
    <xf numFmtId="164" fontId="8" fillId="33" borderId="47" xfId="0" applyNumberFormat="1" applyFont="1" applyFill="1" applyBorder="1" applyAlignment="1">
      <alignment horizontal="center"/>
    </xf>
    <xf numFmtId="170" fontId="7" fillId="33" borderId="76" xfId="0" applyNumberFormat="1" applyFont="1" applyFill="1" applyBorder="1" applyAlignment="1">
      <alignment horizontal="center"/>
    </xf>
    <xf numFmtId="0" fontId="5" fillId="0" borderId="83" xfId="0" applyFont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3" xfId="0" applyBorder="1" applyAlignment="1">
      <alignment/>
    </xf>
    <xf numFmtId="0" fontId="0" fillId="0" borderId="36" xfId="0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62" xfId="0" applyBorder="1" applyAlignment="1">
      <alignment/>
    </xf>
    <xf numFmtId="170" fontId="7" fillId="33" borderId="72" xfId="0" applyNumberFormat="1" applyFont="1" applyFill="1" applyBorder="1" applyAlignment="1">
      <alignment horizontal="center"/>
    </xf>
    <xf numFmtId="164" fontId="8" fillId="33" borderId="72" xfId="0" applyNumberFormat="1" applyFont="1" applyFill="1" applyBorder="1" applyAlignment="1">
      <alignment horizontal="center"/>
    </xf>
    <xf numFmtId="170" fontId="7" fillId="33" borderId="7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9" fontId="9" fillId="0" borderId="34" xfId="0" applyNumberFormat="1" applyFont="1" applyFill="1" applyBorder="1" applyAlignment="1">
      <alignment horizontal="center"/>
    </xf>
    <xf numFmtId="169" fontId="9" fillId="0" borderId="30" xfId="0" applyNumberFormat="1" applyFont="1" applyFill="1" applyBorder="1" applyAlignment="1">
      <alignment horizontal="center"/>
    </xf>
    <xf numFmtId="169" fontId="9" fillId="0" borderId="22" xfId="0" applyNumberFormat="1" applyFont="1" applyFill="1" applyBorder="1" applyAlignment="1">
      <alignment horizontal="center"/>
    </xf>
    <xf numFmtId="169" fontId="9" fillId="0" borderId="35" xfId="0" applyNumberFormat="1" applyFont="1" applyFill="1" applyBorder="1" applyAlignment="1">
      <alignment horizontal="center"/>
    </xf>
    <xf numFmtId="169" fontId="9" fillId="0" borderId="31" xfId="0" applyNumberFormat="1" applyFont="1" applyFill="1" applyBorder="1" applyAlignment="1">
      <alignment horizontal="center"/>
    </xf>
    <xf numFmtId="169" fontId="9" fillId="0" borderId="23" xfId="0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164" fontId="8" fillId="32" borderId="50" xfId="0" applyNumberFormat="1" applyFont="1" applyFill="1" applyBorder="1" applyAlignment="1">
      <alignment horizontal="center"/>
    </xf>
    <xf numFmtId="170" fontId="7" fillId="32" borderId="8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5" fillId="0" borderId="58" xfId="0" applyFont="1" applyFill="1" applyBorder="1" applyAlignment="1">
      <alignment/>
    </xf>
    <xf numFmtId="0" fontId="5" fillId="0" borderId="58" xfId="0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wrapText="1"/>
    </xf>
    <xf numFmtId="169" fontId="9" fillId="0" borderId="21" xfId="0" applyNumberFormat="1" applyFont="1" applyFill="1" applyBorder="1" applyAlignment="1">
      <alignment horizontal="center"/>
    </xf>
    <xf numFmtId="169" fontId="9" fillId="0" borderId="4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4">
      <selection activeCell="E7" sqref="E7"/>
    </sheetView>
  </sheetViews>
  <sheetFormatPr defaultColWidth="9.00390625" defaultRowHeight="12.75"/>
  <cols>
    <col min="1" max="1" width="3.625" style="0" customWidth="1"/>
    <col min="2" max="2" width="17.125" style="0" customWidth="1"/>
    <col min="3" max="3" width="5.625" style="73" customWidth="1"/>
    <col min="4" max="4" width="13.125" style="67" customWidth="1"/>
    <col min="5" max="5" width="19.375" style="0" customWidth="1"/>
    <col min="6" max="6" width="3.75390625" style="0" customWidth="1"/>
    <col min="7" max="7" width="4.25390625" style="0" customWidth="1"/>
    <col min="8" max="11" width="3.625" style="0" customWidth="1"/>
    <col min="12" max="12" width="5.125" style="0" customWidth="1"/>
    <col min="13" max="13" width="4.125" style="0" customWidth="1"/>
    <col min="14" max="14" width="5.875" style="0" customWidth="1"/>
    <col min="15" max="15" width="3.75390625" style="0" customWidth="1"/>
    <col min="16" max="16" width="3.875" style="0" customWidth="1"/>
    <col min="17" max="20" width="3.625" style="0" customWidth="1"/>
    <col min="21" max="21" width="4.75390625" style="0" customWidth="1"/>
    <col min="22" max="22" width="4.125" style="0" customWidth="1"/>
    <col min="23" max="23" width="5.75390625" style="0" customWidth="1"/>
    <col min="24" max="25" width="3.75390625" style="0" customWidth="1"/>
    <col min="26" max="29" width="3.625" style="0" customWidth="1"/>
    <col min="30" max="30" width="4.75390625" style="0" customWidth="1"/>
    <col min="31" max="31" width="4.125" style="0" customWidth="1"/>
    <col min="32" max="32" width="5.75390625" style="0" customWidth="1"/>
    <col min="33" max="34" width="3.75390625" style="0" customWidth="1"/>
    <col min="35" max="38" width="3.625" style="0" customWidth="1"/>
    <col min="39" max="39" width="4.75390625" style="0" customWidth="1"/>
    <col min="40" max="40" width="4.125" style="0" customWidth="1"/>
    <col min="41" max="41" width="5.75390625" style="0" customWidth="1"/>
    <col min="42" max="42" width="13.25390625" style="0" customWidth="1"/>
  </cols>
  <sheetData>
    <row r="1" spans="2:41" ht="18.75">
      <c r="B1" s="9" t="s">
        <v>40</v>
      </c>
      <c r="C1" s="69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41</v>
      </c>
      <c r="C2" s="69"/>
      <c r="D2" s="6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2" t="s">
        <v>17</v>
      </c>
      <c r="C3" s="69"/>
      <c r="D3" s="66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3" t="s">
        <v>18</v>
      </c>
      <c r="C4" s="70"/>
      <c r="E4" s="24"/>
      <c r="AP4" s="2"/>
    </row>
    <row r="5" spans="1:42" ht="21.75" customHeight="1">
      <c r="A5" s="114" t="s">
        <v>2</v>
      </c>
      <c r="B5" s="118" t="s">
        <v>0</v>
      </c>
      <c r="C5" s="121" t="s">
        <v>25</v>
      </c>
      <c r="D5" s="116" t="s">
        <v>1</v>
      </c>
      <c r="E5" s="116" t="s">
        <v>7</v>
      </c>
      <c r="F5" s="112" t="s">
        <v>6</v>
      </c>
      <c r="G5" s="113"/>
      <c r="H5" s="113"/>
      <c r="I5" s="113"/>
      <c r="J5" s="113"/>
      <c r="K5" s="113"/>
      <c r="L5" s="113"/>
      <c r="M5" s="113"/>
      <c r="N5" s="120"/>
      <c r="O5" s="112" t="s">
        <v>10</v>
      </c>
      <c r="P5" s="113"/>
      <c r="Q5" s="113"/>
      <c r="R5" s="113"/>
      <c r="S5" s="113"/>
      <c r="T5" s="113"/>
      <c r="U5" s="113"/>
      <c r="V5" s="113"/>
      <c r="W5" s="120"/>
      <c r="X5" s="112" t="s">
        <v>5</v>
      </c>
      <c r="Y5" s="113"/>
      <c r="Z5" s="113"/>
      <c r="AA5" s="113"/>
      <c r="AB5" s="113"/>
      <c r="AC5" s="113"/>
      <c r="AD5" s="113"/>
      <c r="AE5" s="113"/>
      <c r="AF5" s="120"/>
      <c r="AG5" s="112" t="s">
        <v>14</v>
      </c>
      <c r="AH5" s="113"/>
      <c r="AI5" s="113"/>
      <c r="AJ5" s="113"/>
      <c r="AK5" s="113"/>
      <c r="AL5" s="113"/>
      <c r="AM5" s="113"/>
      <c r="AN5" s="113"/>
      <c r="AO5" s="21"/>
      <c r="AP5" s="48" t="s">
        <v>3</v>
      </c>
    </row>
    <row r="6" spans="1:42" ht="36.75" customHeight="1" thickBot="1">
      <c r="A6" s="181"/>
      <c r="B6" s="151"/>
      <c r="C6" s="152"/>
      <c r="D6" s="153"/>
      <c r="E6" s="153"/>
      <c r="F6" s="154" t="s">
        <v>13</v>
      </c>
      <c r="G6" s="155" t="s">
        <v>15</v>
      </c>
      <c r="H6" s="156" t="s">
        <v>19</v>
      </c>
      <c r="I6" s="157" t="s">
        <v>20</v>
      </c>
      <c r="J6" s="157" t="s">
        <v>21</v>
      </c>
      <c r="K6" s="158" t="s">
        <v>22</v>
      </c>
      <c r="L6" s="155" t="s">
        <v>16</v>
      </c>
      <c r="M6" s="159" t="s">
        <v>12</v>
      </c>
      <c r="N6" s="160" t="s">
        <v>11</v>
      </c>
      <c r="O6" s="154" t="s">
        <v>13</v>
      </c>
      <c r="P6" s="155" t="s">
        <v>15</v>
      </c>
      <c r="Q6" s="156" t="s">
        <v>19</v>
      </c>
      <c r="R6" s="157" t="s">
        <v>20</v>
      </c>
      <c r="S6" s="157" t="s">
        <v>21</v>
      </c>
      <c r="T6" s="161" t="s">
        <v>22</v>
      </c>
      <c r="U6" s="155" t="s">
        <v>16</v>
      </c>
      <c r="V6" s="159" t="s">
        <v>12</v>
      </c>
      <c r="W6" s="160" t="s">
        <v>11</v>
      </c>
      <c r="X6" s="154" t="s">
        <v>13</v>
      </c>
      <c r="Y6" s="155" t="s">
        <v>15</v>
      </c>
      <c r="Z6" s="156" t="s">
        <v>19</v>
      </c>
      <c r="AA6" s="157" t="s">
        <v>20</v>
      </c>
      <c r="AB6" s="157" t="s">
        <v>21</v>
      </c>
      <c r="AC6" s="161" t="s">
        <v>22</v>
      </c>
      <c r="AD6" s="155" t="s">
        <v>16</v>
      </c>
      <c r="AE6" s="159" t="s">
        <v>12</v>
      </c>
      <c r="AF6" s="160" t="s">
        <v>11</v>
      </c>
      <c r="AG6" s="154" t="s">
        <v>13</v>
      </c>
      <c r="AH6" s="155" t="s">
        <v>15</v>
      </c>
      <c r="AI6" s="156" t="s">
        <v>19</v>
      </c>
      <c r="AJ6" s="157" t="s">
        <v>20</v>
      </c>
      <c r="AK6" s="157" t="s">
        <v>21</v>
      </c>
      <c r="AL6" s="161" t="s">
        <v>22</v>
      </c>
      <c r="AM6" s="155" t="s">
        <v>16</v>
      </c>
      <c r="AN6" s="159" t="s">
        <v>12</v>
      </c>
      <c r="AO6" s="162" t="s">
        <v>11</v>
      </c>
      <c r="AP6" s="49" t="s">
        <v>4</v>
      </c>
    </row>
    <row r="7" spans="1:42" ht="18.75" customHeight="1" thickBot="1">
      <c r="A7" s="63">
        <v>1</v>
      </c>
      <c r="B7" s="182" t="s">
        <v>65</v>
      </c>
      <c r="C7" s="164">
        <v>2005</v>
      </c>
      <c r="D7" s="165" t="s">
        <v>71</v>
      </c>
      <c r="E7" s="166" t="s">
        <v>72</v>
      </c>
      <c r="F7" s="167">
        <v>6</v>
      </c>
      <c r="G7" s="168">
        <v>10</v>
      </c>
      <c r="H7" s="168">
        <v>0.6</v>
      </c>
      <c r="I7" s="168">
        <v>0.8</v>
      </c>
      <c r="J7" s="168">
        <v>0.5</v>
      </c>
      <c r="K7" s="168">
        <v>0.4</v>
      </c>
      <c r="L7" s="169">
        <f>SUM((SUM(H7+I7+J7+K7)-(SUM(MAX(H7:K7)+MIN(H7:K7))))/2)</f>
        <v>0.5499999999999998</v>
      </c>
      <c r="M7" s="170"/>
      <c r="N7" s="183">
        <f>IF(SUM((F7+G7)-L7-M7)&lt;0,0,SUM((F7+G7)-L7-M7))</f>
        <v>15.45</v>
      </c>
      <c r="O7" s="167">
        <v>3.1</v>
      </c>
      <c r="P7" s="168">
        <v>10</v>
      </c>
      <c r="Q7" s="168">
        <v>2</v>
      </c>
      <c r="R7" s="168">
        <v>1.9</v>
      </c>
      <c r="S7" s="168">
        <v>2</v>
      </c>
      <c r="T7" s="167">
        <v>1.5</v>
      </c>
      <c r="U7" s="169">
        <f>SUM((SUM(Q7+R7+S7+T7)-(SUM(MAX(Q7:T7)+MIN(Q7:T7))))/2)</f>
        <v>1.9500000000000002</v>
      </c>
      <c r="V7" s="170"/>
      <c r="W7" s="183">
        <f>IF(SUM((O7+P7)-U7-V7)&lt;0,0,SUM((O7+P7)-U7-V7))</f>
        <v>11.149999999999999</v>
      </c>
      <c r="X7" s="167">
        <v>4.6</v>
      </c>
      <c r="Y7" s="168">
        <v>10</v>
      </c>
      <c r="Z7" s="168">
        <v>3.4</v>
      </c>
      <c r="AA7" s="168">
        <v>3.6</v>
      </c>
      <c r="AB7" s="168">
        <v>3.3</v>
      </c>
      <c r="AC7" s="167">
        <v>3.5</v>
      </c>
      <c r="AD7" s="184">
        <f>SUM((SUM(Z7+AA7+AB7+AC7)-(SUM(MAX(Z7:AC7)+MIN(Z7:AC7))))/2)</f>
        <v>3.45</v>
      </c>
      <c r="AE7" s="170"/>
      <c r="AF7" s="183">
        <f>IF(SUM((X7+Y7)-AD7-AE7)&lt;0,0,SUM((X7+Y7)-AD7-AE7))</f>
        <v>11.149999999999999</v>
      </c>
      <c r="AG7" s="167">
        <v>4.5</v>
      </c>
      <c r="AH7" s="168">
        <v>10</v>
      </c>
      <c r="AI7" s="168">
        <v>1.5</v>
      </c>
      <c r="AJ7" s="168">
        <v>1.6</v>
      </c>
      <c r="AK7" s="168">
        <v>2.1</v>
      </c>
      <c r="AL7" s="167">
        <v>2.1</v>
      </c>
      <c r="AM7" s="184">
        <f>SUM((SUM(AI7+AJ7+AK7+AL7)-(SUM(MAX(AI7:AL7)+MIN(AI7:AL7))))/2)</f>
        <v>1.8500000000000003</v>
      </c>
      <c r="AN7" s="170"/>
      <c r="AO7" s="185">
        <f>IF(SUM((AG7+AH7)-AM7-AN7)&lt;0,0,SUM((AG7+AH7)-AM7-AN7))</f>
        <v>12.65</v>
      </c>
      <c r="AP7" s="135">
        <f>SUM(AO7+AF7+W7+N7)</f>
        <v>50.39999999999999</v>
      </c>
    </row>
    <row r="8" spans="1:42" ht="18.75" customHeight="1" thickBot="1">
      <c r="A8" s="63">
        <v>2</v>
      </c>
      <c r="B8" s="179" t="s">
        <v>67</v>
      </c>
      <c r="C8" s="71">
        <v>2005</v>
      </c>
      <c r="D8" s="68" t="s">
        <v>71</v>
      </c>
      <c r="E8" s="56" t="s">
        <v>72</v>
      </c>
      <c r="F8" s="64">
        <v>6</v>
      </c>
      <c r="G8" s="65">
        <v>10</v>
      </c>
      <c r="H8" s="65">
        <v>0.9</v>
      </c>
      <c r="I8" s="65">
        <v>1.5</v>
      </c>
      <c r="J8" s="65">
        <v>1.5</v>
      </c>
      <c r="K8" s="65">
        <v>1.5</v>
      </c>
      <c r="L8" s="133">
        <f>SUM((SUM(H8+I8+J8+K8)-(SUM(MAX(H8:K8)+MIN(H8:K8))))/2)</f>
        <v>1.5000000000000002</v>
      </c>
      <c r="M8" s="74"/>
      <c r="N8" s="75">
        <f>IF(SUM((F8+G8)-L8-M8)&lt;0,0,SUM((F8+G8)-L8-M8))</f>
        <v>14.5</v>
      </c>
      <c r="O8" s="64">
        <v>3.2</v>
      </c>
      <c r="P8" s="65">
        <v>10</v>
      </c>
      <c r="Q8" s="65">
        <v>3.3</v>
      </c>
      <c r="R8" s="65">
        <v>3.3</v>
      </c>
      <c r="S8" s="65">
        <v>2.8</v>
      </c>
      <c r="T8" s="64">
        <v>3</v>
      </c>
      <c r="U8" s="133">
        <f>SUM((SUM(Q8+R8+S8+T8)-(SUM(MAX(Q8:T8)+MIN(Q8:T8))))/2)</f>
        <v>3.1499999999999995</v>
      </c>
      <c r="V8" s="74"/>
      <c r="W8" s="75">
        <f>IF(SUM((O8+P8)-U8-V8)&lt;0,0,SUM((O8+P8)-U8-V8))</f>
        <v>10.05</v>
      </c>
      <c r="X8" s="64">
        <v>4.7</v>
      </c>
      <c r="Y8" s="65">
        <v>10</v>
      </c>
      <c r="Z8" s="65">
        <v>2.9</v>
      </c>
      <c r="AA8" s="65">
        <v>2.6</v>
      </c>
      <c r="AB8" s="65">
        <v>3.2</v>
      </c>
      <c r="AC8" s="64">
        <v>3.5</v>
      </c>
      <c r="AD8" s="163">
        <f>SUM((SUM(Z8+AA8+AB8+AC8)-(SUM(MAX(Z8:AC8)+MIN(Z8:AC8))))/2)</f>
        <v>3.05</v>
      </c>
      <c r="AE8" s="74"/>
      <c r="AF8" s="75">
        <f>IF(SUM((X8+Y8)-AD8-AE8)&lt;0,0,SUM((X8+Y8)-AD8-AE8))</f>
        <v>11.649999999999999</v>
      </c>
      <c r="AG8" s="64">
        <v>4.3</v>
      </c>
      <c r="AH8" s="65">
        <v>10</v>
      </c>
      <c r="AI8" s="65">
        <v>1.4</v>
      </c>
      <c r="AJ8" s="65">
        <v>1.6</v>
      </c>
      <c r="AK8" s="65">
        <v>1.8</v>
      </c>
      <c r="AL8" s="64">
        <v>2.4</v>
      </c>
      <c r="AM8" s="163">
        <f>SUM((SUM(AI8+AJ8+AK8+AL8)-(SUM(MAX(AI8:AL8)+MIN(AI8:AL8))))/2)</f>
        <v>1.6999999999999997</v>
      </c>
      <c r="AN8" s="74"/>
      <c r="AO8" s="172">
        <f>IF(SUM((AG8+AH8)-AM8-AN8)&lt;0,0,SUM((AG8+AH8)-AM8-AN8))</f>
        <v>12.600000000000001</v>
      </c>
      <c r="AP8" s="135">
        <f>SUM(AO8+AF8+W8+N8)</f>
        <v>48.8</v>
      </c>
    </row>
    <row r="9" spans="1:42" ht="22.5" customHeight="1" thickBot="1">
      <c r="A9" s="63">
        <v>3</v>
      </c>
      <c r="B9" s="179" t="s">
        <v>66</v>
      </c>
      <c r="C9" s="71">
        <v>2005</v>
      </c>
      <c r="D9" s="68" t="s">
        <v>71</v>
      </c>
      <c r="E9" s="56" t="s">
        <v>72</v>
      </c>
      <c r="F9" s="64">
        <v>6</v>
      </c>
      <c r="G9" s="65">
        <v>10</v>
      </c>
      <c r="H9" s="65">
        <v>1.7</v>
      </c>
      <c r="I9" s="65">
        <v>2.5</v>
      </c>
      <c r="J9" s="65">
        <v>3</v>
      </c>
      <c r="K9" s="65">
        <v>2.7</v>
      </c>
      <c r="L9" s="133">
        <f>SUM((SUM(H9+I9+J9+K9)-(SUM(MAX(H9:K9)+MIN(H9:K9))))/2)</f>
        <v>2.6</v>
      </c>
      <c r="M9" s="74"/>
      <c r="N9" s="75">
        <f>IF(SUM((F9+G9)-L9-M9)&lt;0,0,SUM((F9+G9)-L9-M9))</f>
        <v>13.4</v>
      </c>
      <c r="O9" s="64">
        <v>2.5</v>
      </c>
      <c r="P9" s="65">
        <v>10</v>
      </c>
      <c r="Q9" s="65">
        <v>3.5</v>
      </c>
      <c r="R9" s="65">
        <v>3.2</v>
      </c>
      <c r="S9" s="65">
        <v>3.2</v>
      </c>
      <c r="T9" s="64">
        <v>3.8</v>
      </c>
      <c r="U9" s="133">
        <f>SUM((SUM(Q9+R9+S9+T9)-(SUM(MAX(Q9:T9)+MIN(Q9:T9))))/2)</f>
        <v>3.3499999999999996</v>
      </c>
      <c r="V9" s="74"/>
      <c r="W9" s="75">
        <f>IF(SUM((O9+P9)-U9-V9)&lt;0,0,SUM((O9+P9)-U9-V9))</f>
        <v>9.15</v>
      </c>
      <c r="X9" s="64">
        <v>4.6</v>
      </c>
      <c r="Y9" s="65">
        <v>10</v>
      </c>
      <c r="Z9" s="65">
        <v>3.6</v>
      </c>
      <c r="AA9" s="65">
        <v>3.6</v>
      </c>
      <c r="AB9" s="65">
        <v>3.3</v>
      </c>
      <c r="AC9" s="64">
        <v>3.5</v>
      </c>
      <c r="AD9" s="163">
        <f>SUM((SUM(Z9+AA9+AB9+AC9)-(SUM(MAX(Z9:AC9)+MIN(Z9:AC9))))/2)</f>
        <v>3.55</v>
      </c>
      <c r="AE9" s="74"/>
      <c r="AF9" s="75">
        <f>IF(SUM((X9+Y9)-AD9-AE9)&lt;0,0,SUM((X9+Y9)-AD9-AE9))</f>
        <v>11.05</v>
      </c>
      <c r="AG9" s="64">
        <v>4.3</v>
      </c>
      <c r="AH9" s="65">
        <v>10</v>
      </c>
      <c r="AI9" s="65">
        <v>2.4</v>
      </c>
      <c r="AJ9" s="65">
        <v>1.9</v>
      </c>
      <c r="AK9" s="65">
        <v>1.5</v>
      </c>
      <c r="AL9" s="64">
        <v>2.1</v>
      </c>
      <c r="AM9" s="163">
        <f>SUM((SUM(AI9+AJ9+AK9+AL9)-(SUM(MAX(AI9:AL9)+MIN(AI9:AL9))))/2)</f>
        <v>2</v>
      </c>
      <c r="AN9" s="74"/>
      <c r="AO9" s="172">
        <f>IF(SUM((AG9+AH9)-AM9-AN9)&lt;0,0,SUM((AG9+AH9)-AM9-AN9))</f>
        <v>12.3</v>
      </c>
      <c r="AP9" s="135">
        <f>SUM(AO9+AF9+W9+N9)</f>
        <v>45.9</v>
      </c>
    </row>
    <row r="10" spans="1:42" ht="18.75" customHeight="1" thickBot="1">
      <c r="A10" s="63">
        <v>4</v>
      </c>
      <c r="B10" s="177" t="s">
        <v>30</v>
      </c>
      <c r="C10" s="71">
        <v>2005</v>
      </c>
      <c r="D10" s="68" t="s">
        <v>58</v>
      </c>
      <c r="E10" s="56" t="s">
        <v>38</v>
      </c>
      <c r="F10" s="64">
        <v>6</v>
      </c>
      <c r="G10" s="65">
        <v>10</v>
      </c>
      <c r="H10" s="65">
        <v>0.5</v>
      </c>
      <c r="I10" s="65">
        <v>0.8</v>
      </c>
      <c r="J10" s="65">
        <v>1</v>
      </c>
      <c r="K10" s="65">
        <v>1</v>
      </c>
      <c r="L10" s="133">
        <f>SUM((SUM(H10+I10+J10+K10)-(SUM(MAX(H10:K10)+MIN(H10:K10))))/2)</f>
        <v>0.8999999999999999</v>
      </c>
      <c r="M10" s="74"/>
      <c r="N10" s="134">
        <f>IF(SUM((F10+G10)-L10-M10)&lt;0,0,SUM((F10+G10)-L10-M10))</f>
        <v>15.1</v>
      </c>
      <c r="O10" s="64">
        <v>2.5</v>
      </c>
      <c r="P10" s="65">
        <v>10</v>
      </c>
      <c r="Q10" s="65">
        <v>2.8</v>
      </c>
      <c r="R10" s="65">
        <v>2.8</v>
      </c>
      <c r="S10" s="65">
        <v>3</v>
      </c>
      <c r="T10" s="64">
        <v>2.9</v>
      </c>
      <c r="U10" s="133">
        <f>SUM((SUM(Q10+R10+S10+T10)-(SUM(MAX(Q10:T10)+MIN(Q10:T10))))/2)</f>
        <v>2.85</v>
      </c>
      <c r="V10" s="74"/>
      <c r="W10" s="134">
        <f>IF(SUM((O10+P10)-U10-V10)&lt;0,0,SUM((O10+P10)-U10-V10))</f>
        <v>9.65</v>
      </c>
      <c r="X10" s="64">
        <v>4.2</v>
      </c>
      <c r="Y10" s="65">
        <v>10</v>
      </c>
      <c r="Z10" s="65">
        <v>4.9</v>
      </c>
      <c r="AA10" s="65">
        <v>4.9</v>
      </c>
      <c r="AB10" s="65">
        <v>4.8</v>
      </c>
      <c r="AC10" s="64">
        <v>4.6</v>
      </c>
      <c r="AD10" s="133">
        <f>SUM((SUM(Z10+AA10+AB10+AC10)-(SUM(MAX(Z10:AC10)+MIN(Z10:AC10))))/2)</f>
        <v>4.850000000000001</v>
      </c>
      <c r="AE10" s="74"/>
      <c r="AF10" s="134">
        <f>IF(SUM((X10+Y10)-AD10-AE10)&lt;0,0,SUM((X10+Y10)-AD10-AE10))</f>
        <v>9.349999999999998</v>
      </c>
      <c r="AG10" s="64">
        <v>4.5</v>
      </c>
      <c r="AH10" s="65">
        <v>10</v>
      </c>
      <c r="AI10" s="65">
        <v>3.4</v>
      </c>
      <c r="AJ10" s="65">
        <v>3.2</v>
      </c>
      <c r="AK10" s="65">
        <v>2.3</v>
      </c>
      <c r="AL10" s="64">
        <v>2.6</v>
      </c>
      <c r="AM10" s="133">
        <f>SUM((SUM(AI10+AJ10+AK10+AL10)-(SUM(MAX(AI10:AL10)+MIN(AI10:AL10))))/2)</f>
        <v>2.8999999999999995</v>
      </c>
      <c r="AN10" s="74"/>
      <c r="AO10" s="172">
        <f>IF(SUM((AG10+AH10)-AM10-AN10)&lt;0,0,SUM((AG10+AH10)-AM10-AN10))</f>
        <v>11.600000000000001</v>
      </c>
      <c r="AP10" s="135">
        <f>SUM(AO10+AF10+W10+N10)</f>
        <v>45.7</v>
      </c>
    </row>
    <row r="11" spans="1:42" ht="18.75" customHeight="1" thickBot="1">
      <c r="A11" s="63">
        <v>5</v>
      </c>
      <c r="B11" s="177" t="s">
        <v>59</v>
      </c>
      <c r="C11" s="71">
        <v>2005</v>
      </c>
      <c r="D11" s="68" t="s">
        <v>60</v>
      </c>
      <c r="E11" s="56" t="s">
        <v>38</v>
      </c>
      <c r="F11" s="64">
        <v>6</v>
      </c>
      <c r="G11" s="65">
        <v>10</v>
      </c>
      <c r="H11" s="65">
        <v>1.5</v>
      </c>
      <c r="I11" s="65">
        <v>3.1</v>
      </c>
      <c r="J11" s="65">
        <v>2.8</v>
      </c>
      <c r="K11" s="65">
        <v>2.5</v>
      </c>
      <c r="L11" s="133">
        <f>SUM((SUM(H11+I11+J11+K11)-(SUM(MAX(H11:K11)+MIN(H11:K11))))/2)</f>
        <v>2.6499999999999995</v>
      </c>
      <c r="M11" s="74"/>
      <c r="N11" s="75">
        <f>IF(SUM((F11+G11)-L11-M11)&lt;0,0,SUM((F11+G11)-L11-M11))</f>
        <v>13.350000000000001</v>
      </c>
      <c r="O11" s="64">
        <v>2.5</v>
      </c>
      <c r="P11" s="65">
        <v>10</v>
      </c>
      <c r="Q11" s="65">
        <v>2.6</v>
      </c>
      <c r="R11" s="65">
        <v>2.8</v>
      </c>
      <c r="S11" s="65">
        <v>2.7</v>
      </c>
      <c r="T11" s="64">
        <v>3.3</v>
      </c>
      <c r="U11" s="133">
        <f>SUM((SUM(Q11+R11+S11+T11)-(SUM(MAX(Q11:T11)+MIN(Q11:T11))))/2)</f>
        <v>2.750000000000001</v>
      </c>
      <c r="V11" s="74"/>
      <c r="W11" s="75">
        <f>IF(SUM((O11+P11)-U11-V11)&lt;0,0,SUM((O11+P11)-U11-V11))</f>
        <v>9.75</v>
      </c>
      <c r="X11" s="64">
        <v>5.3</v>
      </c>
      <c r="Y11" s="65">
        <v>10</v>
      </c>
      <c r="Z11" s="65">
        <v>3.2</v>
      </c>
      <c r="AA11" s="65">
        <v>3.5</v>
      </c>
      <c r="AB11" s="65">
        <v>3.3</v>
      </c>
      <c r="AC11" s="64">
        <v>3</v>
      </c>
      <c r="AD11" s="163">
        <f>SUM((SUM(Z11+AA11+AB11+AC11)-(SUM(MAX(Z11:AC11)+MIN(Z11:AC11))))/2)</f>
        <v>3.25</v>
      </c>
      <c r="AE11" s="74"/>
      <c r="AF11" s="75">
        <f>IF(SUM((X11+Y11)-AD11-AE11)&lt;0,0,SUM((X11+Y11)-AD11-AE11))</f>
        <v>12.05</v>
      </c>
      <c r="AG11" s="64">
        <v>4.7</v>
      </c>
      <c r="AH11" s="65">
        <v>10</v>
      </c>
      <c r="AI11" s="65">
        <v>4.4</v>
      </c>
      <c r="AJ11" s="65">
        <v>4</v>
      </c>
      <c r="AK11" s="65">
        <v>3.7</v>
      </c>
      <c r="AL11" s="64">
        <v>4.6</v>
      </c>
      <c r="AM11" s="163">
        <f>SUM((SUM(AI11+AJ11+AK11+AL11)-(SUM(MAX(AI11:AL11)+MIN(AI11:AL11))))/2)</f>
        <v>4.200000000000001</v>
      </c>
      <c r="AN11" s="74"/>
      <c r="AO11" s="172">
        <f>IF(SUM((AG11+AH11)-AM11-AN11)&lt;0,0,SUM((AG11+AH11)-AM11-AN11))</f>
        <v>10.499999999999998</v>
      </c>
      <c r="AP11" s="135">
        <f>SUM(AO11+AF11+W11+N11)</f>
        <v>45.65</v>
      </c>
    </row>
    <row r="12" spans="1:42" ht="18.75" customHeight="1" thickBot="1">
      <c r="A12" s="63">
        <v>6</v>
      </c>
      <c r="B12" s="179" t="s">
        <v>68</v>
      </c>
      <c r="C12" s="71">
        <v>2005</v>
      </c>
      <c r="D12" s="68" t="s">
        <v>71</v>
      </c>
      <c r="E12" s="56" t="s">
        <v>72</v>
      </c>
      <c r="F12" s="64">
        <v>6</v>
      </c>
      <c r="G12" s="65">
        <v>10</v>
      </c>
      <c r="H12" s="65">
        <v>3.5</v>
      </c>
      <c r="I12" s="65">
        <v>3.1</v>
      </c>
      <c r="J12" s="65">
        <v>3</v>
      </c>
      <c r="K12" s="65">
        <v>3.6</v>
      </c>
      <c r="L12" s="133">
        <f>SUM((SUM(H12+I12+J12+K12)-(SUM(MAX(H12:K12)+MIN(H12:K12))))/2)</f>
        <v>3.3</v>
      </c>
      <c r="M12" s="74"/>
      <c r="N12" s="75">
        <f>IF(SUM((F12+G12)-L12-M12)&lt;0,0,SUM((F12+G12)-L12-M12))</f>
        <v>12.7</v>
      </c>
      <c r="O12" s="64">
        <v>2.5</v>
      </c>
      <c r="P12" s="65">
        <v>10</v>
      </c>
      <c r="Q12" s="65">
        <v>3.6</v>
      </c>
      <c r="R12" s="65">
        <v>3.5</v>
      </c>
      <c r="S12" s="65">
        <v>3.1</v>
      </c>
      <c r="T12" s="64">
        <v>4.3</v>
      </c>
      <c r="U12" s="133">
        <f>SUM((SUM(Q12+R12+S12+T12)-(SUM(MAX(Q12:T12)+MIN(Q12:T12))))/2)</f>
        <v>3.55</v>
      </c>
      <c r="V12" s="74"/>
      <c r="W12" s="75">
        <f>IF(SUM((O12+P12)-U12-V12)&lt;0,0,SUM((O12+P12)-U12-V12))</f>
        <v>8.95</v>
      </c>
      <c r="X12" s="64">
        <v>3.2</v>
      </c>
      <c r="Y12" s="65">
        <v>10</v>
      </c>
      <c r="Z12" s="65">
        <v>2.5</v>
      </c>
      <c r="AA12" s="65">
        <v>2.9</v>
      </c>
      <c r="AB12" s="65">
        <v>2.8</v>
      </c>
      <c r="AC12" s="64">
        <v>3</v>
      </c>
      <c r="AD12" s="163">
        <f>SUM((SUM(Z12+AA12+AB12+AC12)-(SUM(MAX(Z12:AC12)+MIN(Z12:AC12))))/2)</f>
        <v>2.8499999999999996</v>
      </c>
      <c r="AE12" s="74"/>
      <c r="AF12" s="75">
        <f>IF(SUM((X12+Y12)-AD12-AE12)&lt;0,0,SUM((X12+Y12)-AD12-AE12))</f>
        <v>10.35</v>
      </c>
      <c r="AG12" s="64">
        <v>3.8</v>
      </c>
      <c r="AH12" s="65">
        <v>10</v>
      </c>
      <c r="AI12" s="65">
        <v>1.7</v>
      </c>
      <c r="AJ12" s="65">
        <v>1.8</v>
      </c>
      <c r="AK12" s="65">
        <v>2</v>
      </c>
      <c r="AL12" s="64">
        <v>2.9</v>
      </c>
      <c r="AM12" s="163">
        <f>SUM((SUM(AI12+AJ12+AK12+AL12)-(SUM(MAX(AI12:AL12)+MIN(AI12:AL12))))/2)</f>
        <v>1.9000000000000004</v>
      </c>
      <c r="AN12" s="74"/>
      <c r="AO12" s="172">
        <f>IF(SUM((AG12+AH12)-AM12-AN12)&lt;0,0,SUM((AG12+AH12)-AM12-AN12))</f>
        <v>11.9</v>
      </c>
      <c r="AP12" s="135">
        <f>SUM(AO12+AF12+W12+N12)</f>
        <v>43.9</v>
      </c>
    </row>
    <row r="13" spans="1:42" ht="18.75" customHeight="1" thickBot="1">
      <c r="A13" s="63">
        <v>7</v>
      </c>
      <c r="B13" s="178" t="s">
        <v>35</v>
      </c>
      <c r="C13" s="72">
        <v>2006</v>
      </c>
      <c r="D13" s="68" t="s">
        <v>49</v>
      </c>
      <c r="E13" s="56" t="s">
        <v>36</v>
      </c>
      <c r="F13" s="64">
        <v>6</v>
      </c>
      <c r="G13" s="65">
        <v>10</v>
      </c>
      <c r="H13" s="65">
        <v>1.7</v>
      </c>
      <c r="I13" s="65">
        <v>2.1</v>
      </c>
      <c r="J13" s="65">
        <v>2.2</v>
      </c>
      <c r="K13" s="65">
        <v>2</v>
      </c>
      <c r="L13" s="133">
        <f>SUM((SUM(H13+I13+J13+K13)-(SUM(MAX(H13:K13)+MIN(H13:K13))))/2)</f>
        <v>2.05</v>
      </c>
      <c r="M13" s="74"/>
      <c r="N13" s="134">
        <f>IF(SUM((F13+G13)-L13-M13)&lt;0,0,SUM((F13+G13)-L13-M13))</f>
        <v>13.95</v>
      </c>
      <c r="O13" s="64">
        <v>2.5</v>
      </c>
      <c r="P13" s="65">
        <v>10</v>
      </c>
      <c r="Q13" s="65">
        <v>3.7</v>
      </c>
      <c r="R13" s="65">
        <v>4.8</v>
      </c>
      <c r="S13" s="65">
        <v>3.8</v>
      </c>
      <c r="T13" s="64">
        <v>3.6</v>
      </c>
      <c r="U13" s="133">
        <f>SUM((SUM(Q13+R13+S13+T13)-(SUM(MAX(Q13:T13)+MIN(Q13:T13))))/2)</f>
        <v>3.75</v>
      </c>
      <c r="V13" s="74"/>
      <c r="W13" s="134">
        <f>IF(SUM((O13+P13)-U13-V13)&lt;0,0,SUM((O13+P13)-U13-V13))</f>
        <v>8.75</v>
      </c>
      <c r="X13" s="64">
        <v>4.2</v>
      </c>
      <c r="Y13" s="65">
        <v>10</v>
      </c>
      <c r="Z13" s="65">
        <v>5.5</v>
      </c>
      <c r="AA13" s="65">
        <v>6.2</v>
      </c>
      <c r="AB13" s="65">
        <v>6.1</v>
      </c>
      <c r="AC13" s="64">
        <v>6.4</v>
      </c>
      <c r="AD13" s="133">
        <f>SUM((SUM(Z13+AA13+AB13+AC13)-(SUM(MAX(Z13:AC13)+MIN(Z13:AC13))))/2)</f>
        <v>6.149999999999998</v>
      </c>
      <c r="AE13" s="74"/>
      <c r="AF13" s="134">
        <f>IF(SUM((X13+Y13)-AD13-AE13)&lt;0,0,SUM((X13+Y13)-AD13-AE13))</f>
        <v>8.05</v>
      </c>
      <c r="AG13" s="64">
        <v>3.8</v>
      </c>
      <c r="AH13" s="65">
        <v>10</v>
      </c>
      <c r="AI13" s="65">
        <v>1.2</v>
      </c>
      <c r="AJ13" s="65">
        <v>1.4</v>
      </c>
      <c r="AK13" s="65">
        <v>1.9</v>
      </c>
      <c r="AL13" s="64">
        <v>2.3</v>
      </c>
      <c r="AM13" s="133">
        <f>SUM((SUM(AI13+AJ13+AK13+AL13)-(SUM(MAX(AI13:AL13)+MIN(AI13:AL13))))/2)</f>
        <v>1.65</v>
      </c>
      <c r="AN13" s="74"/>
      <c r="AO13" s="171">
        <f>IF(SUM((AG13+AH13)-AM13-AN13)&lt;0,0,SUM((AG13+AH13)-AM13-AN13))</f>
        <v>12.15</v>
      </c>
      <c r="AP13" s="135">
        <f>SUM(AO13+AF13+W13+N13)</f>
        <v>42.900000000000006</v>
      </c>
    </row>
    <row r="14" spans="1:42" ht="18.75" customHeight="1" thickBot="1">
      <c r="A14" s="63">
        <v>8</v>
      </c>
      <c r="B14" s="178" t="s">
        <v>57</v>
      </c>
      <c r="C14" s="72">
        <v>2005</v>
      </c>
      <c r="D14" s="68" t="s">
        <v>58</v>
      </c>
      <c r="E14" s="56" t="s">
        <v>37</v>
      </c>
      <c r="F14" s="64">
        <v>6</v>
      </c>
      <c r="G14" s="65">
        <v>10</v>
      </c>
      <c r="H14" s="65">
        <v>2.7</v>
      </c>
      <c r="I14" s="65">
        <v>2.7</v>
      </c>
      <c r="J14" s="65">
        <v>2.8</v>
      </c>
      <c r="K14" s="65">
        <v>2.6</v>
      </c>
      <c r="L14" s="133">
        <f>SUM((SUM(H14+I14+J14+K14)-(SUM(MAX(H14:K14)+MIN(H14:K14))))/2)</f>
        <v>2.6999999999999993</v>
      </c>
      <c r="M14" s="74"/>
      <c r="N14" s="134">
        <f>IF(SUM((F14+G14)-L14-M14)&lt;0,0,SUM((F14+G14)-L14-M14))</f>
        <v>13.3</v>
      </c>
      <c r="O14" s="64">
        <v>2.5</v>
      </c>
      <c r="P14" s="65">
        <v>10</v>
      </c>
      <c r="Q14" s="65">
        <v>2.9</v>
      </c>
      <c r="R14" s="65">
        <v>3.2</v>
      </c>
      <c r="S14" s="65">
        <v>2.8</v>
      </c>
      <c r="T14" s="64">
        <v>3.3</v>
      </c>
      <c r="U14" s="133">
        <f>SUM((SUM(Q14+R14+S14+T14)-(SUM(MAX(Q14:T14)+MIN(Q14:T14))))/2)</f>
        <v>3.05</v>
      </c>
      <c r="V14" s="74"/>
      <c r="W14" s="134">
        <f>IF(SUM((O14+P14)-U14-V14)&lt;0,0,SUM((O14+P14)-U14-V14))</f>
        <v>9.45</v>
      </c>
      <c r="X14" s="64">
        <v>3.3</v>
      </c>
      <c r="Y14" s="65">
        <v>10</v>
      </c>
      <c r="Z14" s="65">
        <v>4.9</v>
      </c>
      <c r="AA14" s="65">
        <v>5.1</v>
      </c>
      <c r="AB14" s="65">
        <v>5.2</v>
      </c>
      <c r="AC14" s="64">
        <v>4.9</v>
      </c>
      <c r="AD14" s="133">
        <f>SUM((SUM(Z14+AA14+AB14+AC14)-(SUM(MAX(Z14:AC14)+MIN(Z14:AC14))))/2)</f>
        <v>5</v>
      </c>
      <c r="AE14" s="74"/>
      <c r="AF14" s="134">
        <f>IF(SUM((X14+Y14)-AD14-AE14)&lt;0,0,SUM((X14+Y14)-AD14-AE14))</f>
        <v>8.3</v>
      </c>
      <c r="AG14" s="64">
        <v>3.9</v>
      </c>
      <c r="AH14" s="65">
        <v>10</v>
      </c>
      <c r="AI14" s="65">
        <v>2.2</v>
      </c>
      <c r="AJ14" s="65">
        <v>2.3</v>
      </c>
      <c r="AK14" s="65">
        <v>2.4</v>
      </c>
      <c r="AL14" s="64">
        <v>3.4</v>
      </c>
      <c r="AM14" s="133">
        <f>SUM((SUM(AI14+AJ14+AK14+AL14)-(SUM(MAX(AI14:AL14)+MIN(AI14:AL14))))/2)</f>
        <v>2.3500000000000005</v>
      </c>
      <c r="AN14" s="74"/>
      <c r="AO14" s="171">
        <f>IF(SUM((AG14+AH14)-AM14-AN14)&lt;0,0,SUM((AG14+AH14)-AM14-AN14))</f>
        <v>11.55</v>
      </c>
      <c r="AP14" s="135">
        <f>SUM(AO14+AF14+W14+N14)</f>
        <v>42.6</v>
      </c>
    </row>
    <row r="15" spans="1:42" ht="18.75" customHeight="1" thickBot="1">
      <c r="A15" s="63">
        <v>9</v>
      </c>
      <c r="B15" s="177" t="s">
        <v>23</v>
      </c>
      <c r="C15" s="71">
        <v>2006</v>
      </c>
      <c r="D15" s="68" t="s">
        <v>45</v>
      </c>
      <c r="E15" s="56" t="s">
        <v>46</v>
      </c>
      <c r="F15" s="64">
        <v>6</v>
      </c>
      <c r="G15" s="65">
        <v>10</v>
      </c>
      <c r="H15" s="65">
        <v>2.7</v>
      </c>
      <c r="I15" s="65">
        <v>2</v>
      </c>
      <c r="J15" s="65">
        <v>2</v>
      </c>
      <c r="K15" s="65">
        <v>2.1</v>
      </c>
      <c r="L15" s="133">
        <f>SUM((SUM(H15+I15+J15+K15)-(SUM(MAX(H15:K15)+MIN(H15:K15))))/2)</f>
        <v>2.0500000000000003</v>
      </c>
      <c r="M15" s="74"/>
      <c r="N15" s="134">
        <f>IF(SUM((F15+G15)-L15-M15)&lt;0,0,SUM((F15+G15)-L15-M15))</f>
        <v>13.95</v>
      </c>
      <c r="O15" s="64">
        <v>2.5</v>
      </c>
      <c r="P15" s="65">
        <v>10</v>
      </c>
      <c r="Q15" s="65">
        <v>6.1</v>
      </c>
      <c r="R15" s="65">
        <v>5.9</v>
      </c>
      <c r="S15" s="65">
        <v>5.8</v>
      </c>
      <c r="T15" s="64">
        <v>4.3</v>
      </c>
      <c r="U15" s="133">
        <f>SUM((SUM(Q15+R15+S15+T15)-(SUM(MAX(Q15:T15)+MIN(Q15:T15))))/2)</f>
        <v>5.850000000000001</v>
      </c>
      <c r="V15" s="74"/>
      <c r="W15" s="134">
        <f>IF(SUM((O15+P15)-U15-V15)&lt;0,0,SUM((O15+P15)-U15-V15))</f>
        <v>6.649999999999999</v>
      </c>
      <c r="X15" s="64">
        <v>3.6</v>
      </c>
      <c r="Y15" s="65">
        <v>10</v>
      </c>
      <c r="Z15" s="65">
        <v>3.8</v>
      </c>
      <c r="AA15" s="65">
        <v>4.3</v>
      </c>
      <c r="AB15" s="65">
        <v>3</v>
      </c>
      <c r="AC15" s="64">
        <v>3</v>
      </c>
      <c r="AD15" s="133">
        <f>SUM((SUM(Z15+AA15+AB15+AC15)-(SUM(MAX(Z15:AC15)+MIN(Z15:AC15))))/2)</f>
        <v>3.4</v>
      </c>
      <c r="AE15" s="74"/>
      <c r="AF15" s="134">
        <f>IF(SUM((X15+Y15)-AD15-AE15)&lt;0,0,SUM((X15+Y15)-AD15-AE15))</f>
        <v>10.2</v>
      </c>
      <c r="AG15" s="64">
        <v>4</v>
      </c>
      <c r="AH15" s="65">
        <v>10</v>
      </c>
      <c r="AI15" s="65">
        <v>2.4</v>
      </c>
      <c r="AJ15" s="65">
        <v>2.2</v>
      </c>
      <c r="AK15" s="65">
        <v>2.6</v>
      </c>
      <c r="AL15" s="64">
        <v>1.8</v>
      </c>
      <c r="AM15" s="133">
        <f>SUM((SUM(AI15+AJ15+AK15+AL15)-(SUM(MAX(AI15:AL15)+MIN(AI15:AL15))))/2)</f>
        <v>2.3</v>
      </c>
      <c r="AN15" s="74"/>
      <c r="AO15" s="171">
        <f>IF(SUM((AG15+AH15)-AM15-AN15)&lt;0,0,SUM((AG15+AH15)-AM15-AN15))</f>
        <v>11.7</v>
      </c>
      <c r="AP15" s="135">
        <f>SUM(AO15+AF15+W15+N15)</f>
        <v>42.5</v>
      </c>
    </row>
    <row r="16" spans="1:42" ht="18.75" customHeight="1" thickBot="1">
      <c r="A16" s="63">
        <v>10</v>
      </c>
      <c r="B16" s="177" t="s">
        <v>29</v>
      </c>
      <c r="C16" s="71">
        <v>2005</v>
      </c>
      <c r="D16" s="68" t="s">
        <v>58</v>
      </c>
      <c r="E16" s="56" t="s">
        <v>38</v>
      </c>
      <c r="F16" s="64">
        <v>6</v>
      </c>
      <c r="G16" s="65">
        <v>10</v>
      </c>
      <c r="H16" s="65">
        <v>2.5</v>
      </c>
      <c r="I16" s="65">
        <v>2.5</v>
      </c>
      <c r="J16" s="65">
        <v>2.4</v>
      </c>
      <c r="K16" s="65">
        <v>2.3</v>
      </c>
      <c r="L16" s="133">
        <f>SUM((SUM(H16+I16+J16+K16)-(SUM(MAX(H16:K16)+MIN(H16:K16))))/2)</f>
        <v>2.4499999999999997</v>
      </c>
      <c r="M16" s="74"/>
      <c r="N16" s="134">
        <f>IF(SUM((F16+G16)-L16-M16)&lt;0,0,SUM((F16+G16)-L16-M16))</f>
        <v>13.55</v>
      </c>
      <c r="O16" s="64">
        <v>2.5</v>
      </c>
      <c r="P16" s="65">
        <v>10</v>
      </c>
      <c r="Q16" s="65">
        <v>3.1</v>
      </c>
      <c r="R16" s="65">
        <v>3.2</v>
      </c>
      <c r="S16" s="65">
        <v>2.8</v>
      </c>
      <c r="T16" s="64">
        <v>3</v>
      </c>
      <c r="U16" s="133">
        <f>SUM((SUM(Q16+R16+S16+T16)-(SUM(MAX(Q16:T16)+MIN(Q16:T16))))/2)</f>
        <v>3.0500000000000007</v>
      </c>
      <c r="V16" s="74"/>
      <c r="W16" s="134">
        <f>IF(SUM((O16+P16)-U16-V16)&lt;0,0,SUM((O16+P16)-U16-V16))</f>
        <v>9.45</v>
      </c>
      <c r="X16" s="64">
        <v>3.6</v>
      </c>
      <c r="Y16" s="65">
        <v>10</v>
      </c>
      <c r="Z16" s="65">
        <v>6.2</v>
      </c>
      <c r="AA16" s="65">
        <v>6</v>
      </c>
      <c r="AB16" s="65">
        <v>6.3</v>
      </c>
      <c r="AC16" s="64">
        <v>6.4</v>
      </c>
      <c r="AD16" s="133">
        <f>SUM((SUM(Z16+AA16+AB16+AC16)-(SUM(MAX(Z16:AC16)+MIN(Z16:AC16))))/2)</f>
        <v>6.249999999999999</v>
      </c>
      <c r="AE16" s="74"/>
      <c r="AF16" s="134">
        <f>IF(SUM((X16+Y16)-AD16-AE16)&lt;0,0,SUM((X16+Y16)-AD16-AE16))</f>
        <v>7.3500000000000005</v>
      </c>
      <c r="AG16" s="64">
        <v>4.7</v>
      </c>
      <c r="AH16" s="65">
        <v>10</v>
      </c>
      <c r="AI16" s="65">
        <v>3.1</v>
      </c>
      <c r="AJ16" s="65">
        <v>3.1</v>
      </c>
      <c r="AK16" s="65">
        <v>2.8</v>
      </c>
      <c r="AL16" s="64">
        <v>3</v>
      </c>
      <c r="AM16" s="133">
        <f>SUM((SUM(AI16+AJ16+AK16+AL16)-(SUM(MAX(AI16:AL16)+MIN(AI16:AL16))))/2)</f>
        <v>3.05</v>
      </c>
      <c r="AN16" s="74"/>
      <c r="AO16" s="171">
        <f>IF(SUM((AG16+AH16)-AM16-AN16)&lt;0,0,SUM((AG16+AH16)-AM16-AN16))</f>
        <v>11.649999999999999</v>
      </c>
      <c r="AP16" s="135">
        <f>SUM(AO16+AF16+W16+N16)</f>
        <v>42</v>
      </c>
    </row>
    <row r="17" spans="1:42" ht="18.75" customHeight="1" thickBot="1">
      <c r="A17" s="63">
        <v>11</v>
      </c>
      <c r="B17" s="177" t="s">
        <v>28</v>
      </c>
      <c r="C17" s="71">
        <v>2006</v>
      </c>
      <c r="D17" s="68" t="s">
        <v>58</v>
      </c>
      <c r="E17" s="56" t="s">
        <v>37</v>
      </c>
      <c r="F17" s="64">
        <v>6</v>
      </c>
      <c r="G17" s="65">
        <v>10</v>
      </c>
      <c r="H17" s="65">
        <v>3.5</v>
      </c>
      <c r="I17" s="65">
        <v>3.6</v>
      </c>
      <c r="J17" s="65">
        <v>3.4</v>
      </c>
      <c r="K17" s="65">
        <v>3.5</v>
      </c>
      <c r="L17" s="133">
        <f>SUM((SUM(H17+I17+J17+K17)-(SUM(MAX(H17:K17)+MIN(H17:K17))))/2)</f>
        <v>3.5</v>
      </c>
      <c r="M17" s="74"/>
      <c r="N17" s="134">
        <f>IF(SUM((F17+G17)-L17-M17)&lt;0,0,SUM((F17+G17)-L17-M17))</f>
        <v>12.5</v>
      </c>
      <c r="O17" s="64">
        <v>2.5</v>
      </c>
      <c r="P17" s="65">
        <v>10</v>
      </c>
      <c r="Q17" s="65">
        <v>4.7</v>
      </c>
      <c r="R17" s="65">
        <v>5.2</v>
      </c>
      <c r="S17" s="65">
        <v>3.7</v>
      </c>
      <c r="T17" s="64">
        <v>4.5</v>
      </c>
      <c r="U17" s="133">
        <f>SUM((SUM(Q17+R17+S17+T17)-(SUM(MAX(Q17:T17)+MIN(Q17:T17))))/2)</f>
        <v>4.6000000000000005</v>
      </c>
      <c r="V17" s="74"/>
      <c r="W17" s="134">
        <f>IF(SUM((O17+P17)-U17-V17)&lt;0,0,SUM((O17+P17)-U17-V17))</f>
        <v>7.8999999999999995</v>
      </c>
      <c r="X17" s="64">
        <v>3.3</v>
      </c>
      <c r="Y17" s="65">
        <v>10</v>
      </c>
      <c r="Z17" s="65">
        <v>2.4</v>
      </c>
      <c r="AA17" s="65">
        <v>2.6</v>
      </c>
      <c r="AB17" s="65">
        <v>2.7</v>
      </c>
      <c r="AC17" s="64">
        <v>2.5</v>
      </c>
      <c r="AD17" s="133">
        <f>SUM((SUM(Z17+AA17+AB17+AC17)-(SUM(MAX(Z17:AC17)+MIN(Z17:AC17))))/2)</f>
        <v>2.55</v>
      </c>
      <c r="AE17" s="74"/>
      <c r="AF17" s="134">
        <f>IF(SUM((X17+Y17)-AD17-AE17)&lt;0,0,SUM((X17+Y17)-AD17-AE17))</f>
        <v>10.75</v>
      </c>
      <c r="AG17" s="64">
        <v>3.2</v>
      </c>
      <c r="AH17" s="65">
        <v>10</v>
      </c>
      <c r="AI17" s="65">
        <v>2.6</v>
      </c>
      <c r="AJ17" s="65">
        <v>2.6</v>
      </c>
      <c r="AK17" s="65">
        <v>2.5</v>
      </c>
      <c r="AL17" s="64">
        <v>3.7</v>
      </c>
      <c r="AM17" s="133">
        <f>SUM((SUM(AI17+AJ17+AK17+AL17)-(SUM(MAX(AI17:AL17)+MIN(AI17:AL17))))/2)</f>
        <v>2.6</v>
      </c>
      <c r="AN17" s="74"/>
      <c r="AO17" s="171">
        <f>IF(SUM((AG17+AH17)-AM17-AN17)&lt;0,0,SUM((AG17+AH17)-AM17-AN17))</f>
        <v>10.6</v>
      </c>
      <c r="AP17" s="135">
        <f>SUM(AO17+AF17+W17+N17)</f>
        <v>41.75</v>
      </c>
    </row>
    <row r="18" spans="1:42" ht="18.75" customHeight="1" thickBot="1">
      <c r="A18" s="63">
        <v>12</v>
      </c>
      <c r="B18" s="177" t="s">
        <v>24</v>
      </c>
      <c r="C18" s="71">
        <v>2006</v>
      </c>
      <c r="D18" s="68" t="s">
        <v>45</v>
      </c>
      <c r="E18" s="56" t="s">
        <v>46</v>
      </c>
      <c r="F18" s="64">
        <v>6</v>
      </c>
      <c r="G18" s="65">
        <v>10</v>
      </c>
      <c r="H18" s="65">
        <v>3</v>
      </c>
      <c r="I18" s="65">
        <v>3.2</v>
      </c>
      <c r="J18" s="65">
        <v>4</v>
      </c>
      <c r="K18" s="65">
        <v>3</v>
      </c>
      <c r="L18" s="133">
        <f>SUM((SUM(H18+I18+J18+K18)-(SUM(MAX(H18:K18)+MIN(H18:K18))))/2)</f>
        <v>3.0999999999999996</v>
      </c>
      <c r="M18" s="74">
        <v>0</v>
      </c>
      <c r="N18" s="134">
        <f>IF(SUM((F18+G18)-L18-M18)&lt;0,0,SUM((F18+G18)-L18-M18))</f>
        <v>12.9</v>
      </c>
      <c r="O18" s="64">
        <v>2.5</v>
      </c>
      <c r="P18" s="65">
        <v>10</v>
      </c>
      <c r="Q18" s="65">
        <v>5.6</v>
      </c>
      <c r="R18" s="65">
        <v>6</v>
      </c>
      <c r="S18" s="65">
        <v>5.4</v>
      </c>
      <c r="T18" s="64">
        <v>5</v>
      </c>
      <c r="U18" s="133">
        <f>SUM((SUM(Q18+R18+S18+T18)-(SUM(MAX(Q18:T18)+MIN(Q18:T18))))/2)</f>
        <v>5.5</v>
      </c>
      <c r="V18" s="74"/>
      <c r="W18" s="134">
        <f>IF(SUM((O18+P18)-U18-V18)&lt;0,0,SUM((O18+P18)-U18-V18))</f>
        <v>7</v>
      </c>
      <c r="X18" s="64">
        <v>2.8</v>
      </c>
      <c r="Y18" s="65">
        <v>10</v>
      </c>
      <c r="Z18" s="65">
        <v>2.4</v>
      </c>
      <c r="AA18" s="65">
        <v>3.8</v>
      </c>
      <c r="AB18" s="65">
        <v>2.3</v>
      </c>
      <c r="AC18" s="64">
        <v>2.4</v>
      </c>
      <c r="AD18" s="133">
        <f>SUM((SUM(Z18+AA18+AB18+AC18)-(SUM(MAX(Z18:AC18)+MIN(Z18:AC18))))/2)</f>
        <v>2.4000000000000004</v>
      </c>
      <c r="AE18" s="74"/>
      <c r="AF18" s="134">
        <f>IF(SUM((X18+Y18)-AD18-AE18)&lt;0,0,SUM((X18+Y18)-AD18-AE18))</f>
        <v>10.4</v>
      </c>
      <c r="AG18" s="64">
        <v>4</v>
      </c>
      <c r="AH18" s="65">
        <v>10</v>
      </c>
      <c r="AI18" s="65">
        <v>2.8</v>
      </c>
      <c r="AJ18" s="65">
        <v>2.4</v>
      </c>
      <c r="AK18" s="65">
        <v>3.4</v>
      </c>
      <c r="AL18" s="64">
        <v>2.7</v>
      </c>
      <c r="AM18" s="133">
        <f>SUM((SUM(AI18+AJ18+AK18+AL18)-(SUM(MAX(AI18:AL18)+MIN(AI18:AL18))))/2)</f>
        <v>2.7500000000000004</v>
      </c>
      <c r="AN18" s="74">
        <v>0</v>
      </c>
      <c r="AO18" s="171">
        <f>IF(SUM((AG18+AH18)-AM18-AN18)&lt;0,0,SUM((AG18+AH18)-AM18-AN18))</f>
        <v>11.25</v>
      </c>
      <c r="AP18" s="135">
        <f>SUM(AO18+AF18+W18+N18)</f>
        <v>41.55</v>
      </c>
    </row>
    <row r="19" spans="1:42" ht="18.75" customHeight="1" thickBot="1">
      <c r="A19" s="63">
        <v>13</v>
      </c>
      <c r="B19" s="177" t="s">
        <v>34</v>
      </c>
      <c r="C19" s="71">
        <v>2006</v>
      </c>
      <c r="D19" s="68" t="s">
        <v>49</v>
      </c>
      <c r="E19" s="56" t="s">
        <v>36</v>
      </c>
      <c r="F19" s="64">
        <v>6</v>
      </c>
      <c r="G19" s="65">
        <v>10</v>
      </c>
      <c r="H19" s="65">
        <v>3.5</v>
      </c>
      <c r="I19" s="65">
        <v>2.7</v>
      </c>
      <c r="J19" s="65">
        <v>3</v>
      </c>
      <c r="K19" s="65">
        <v>2.6</v>
      </c>
      <c r="L19" s="133">
        <f>SUM((SUM(H19+I19+J19+K19)-(SUM(MAX(H19:K19)+MIN(H19:K19))))/2)</f>
        <v>2.8499999999999996</v>
      </c>
      <c r="M19" s="74"/>
      <c r="N19" s="134">
        <f>IF(SUM((F19+G19)-L19-M19)&lt;0,0,SUM((F19+G19)-L19-M19))</f>
        <v>13.15</v>
      </c>
      <c r="O19" s="64">
        <v>2.5</v>
      </c>
      <c r="P19" s="65">
        <v>10</v>
      </c>
      <c r="Q19" s="65">
        <v>3.6</v>
      </c>
      <c r="R19" s="65">
        <v>3.8</v>
      </c>
      <c r="S19" s="65">
        <v>3</v>
      </c>
      <c r="T19" s="64">
        <v>4.3</v>
      </c>
      <c r="U19" s="133">
        <f>SUM((SUM(Q19+R19+S19+T19)-(SUM(MAX(Q19:T19)+MIN(Q19:T19))))/2)</f>
        <v>3.6999999999999997</v>
      </c>
      <c r="V19" s="74"/>
      <c r="W19" s="134">
        <f>IF(SUM((O19+P19)-U19-V19)&lt;0,0,SUM((O19+P19)-U19-V19))</f>
        <v>8.8</v>
      </c>
      <c r="X19" s="64">
        <v>3.3</v>
      </c>
      <c r="Y19" s="65">
        <v>10</v>
      </c>
      <c r="Z19" s="65">
        <v>5.4</v>
      </c>
      <c r="AA19" s="65">
        <v>5</v>
      </c>
      <c r="AB19" s="65">
        <v>4.9</v>
      </c>
      <c r="AC19" s="64">
        <v>4.5</v>
      </c>
      <c r="AD19" s="133">
        <f>SUM((SUM(Z19+AA19+AB19+AC19)-(SUM(MAX(Z19:AC19)+MIN(Z19:AC19))))/2)</f>
        <v>4.95</v>
      </c>
      <c r="AE19" s="74"/>
      <c r="AF19" s="134">
        <f>IF(SUM((X19+Y19)-AD19-AE19)&lt;0,0,SUM((X19+Y19)-AD19-AE19))</f>
        <v>8.350000000000001</v>
      </c>
      <c r="AG19" s="64">
        <v>3.9</v>
      </c>
      <c r="AH19" s="65">
        <v>10</v>
      </c>
      <c r="AI19" s="65">
        <v>2.9</v>
      </c>
      <c r="AJ19" s="65">
        <v>2.9</v>
      </c>
      <c r="AK19" s="65">
        <v>2.8</v>
      </c>
      <c r="AL19" s="64">
        <v>2.7</v>
      </c>
      <c r="AM19" s="133">
        <f>SUM((SUM(AI19+AJ19+AK19+AL19)-(SUM(MAX(AI19:AL19)+MIN(AI19:AL19))))/2)</f>
        <v>2.8500000000000005</v>
      </c>
      <c r="AN19" s="74"/>
      <c r="AO19" s="171">
        <f>IF(SUM((AG19+AH19)-AM19-AN19)&lt;0,0,SUM((AG19+AH19)-AM19-AN19))</f>
        <v>11.05</v>
      </c>
      <c r="AP19" s="135">
        <f>SUM(AO19+AF19+W19+N19)</f>
        <v>41.35</v>
      </c>
    </row>
    <row r="20" spans="1:42" ht="18.75" customHeight="1" thickBot="1">
      <c r="A20" s="63">
        <v>14</v>
      </c>
      <c r="B20" s="179" t="s">
        <v>62</v>
      </c>
      <c r="C20" s="71">
        <v>2005</v>
      </c>
      <c r="D20" s="68" t="s">
        <v>63</v>
      </c>
      <c r="E20" s="56" t="s">
        <v>64</v>
      </c>
      <c r="F20" s="64">
        <v>6</v>
      </c>
      <c r="G20" s="65">
        <v>10</v>
      </c>
      <c r="H20" s="65">
        <v>2.7</v>
      </c>
      <c r="I20" s="65">
        <v>3</v>
      </c>
      <c r="J20" s="65">
        <v>3</v>
      </c>
      <c r="K20" s="65">
        <v>3.3</v>
      </c>
      <c r="L20" s="133">
        <f>SUM((SUM(H20+I20+J20+K20)-(SUM(MAX(H20:K20)+MIN(H20:K20))))/2)</f>
        <v>3</v>
      </c>
      <c r="M20" s="74"/>
      <c r="N20" s="75">
        <f>IF(SUM((F20+G20)-L20-M20)&lt;0,0,SUM((F20+G20)-L20-M20))</f>
        <v>13</v>
      </c>
      <c r="O20" s="64">
        <v>2.5</v>
      </c>
      <c r="P20" s="65">
        <v>10</v>
      </c>
      <c r="Q20" s="65">
        <v>5</v>
      </c>
      <c r="R20" s="65">
        <v>5.1</v>
      </c>
      <c r="S20" s="65">
        <v>4.4</v>
      </c>
      <c r="T20" s="64">
        <v>4.5</v>
      </c>
      <c r="U20" s="133">
        <f>SUM((SUM(Q20+R20+S20+T20)-(SUM(MAX(Q20:T20)+MIN(Q20:T20))))/2)</f>
        <v>4.75</v>
      </c>
      <c r="V20" s="74"/>
      <c r="W20" s="75">
        <f>IF(SUM((O20+P20)-U20-V20)&lt;0,0,SUM((O20+P20)-U20-V20))</f>
        <v>7.75</v>
      </c>
      <c r="X20" s="64">
        <v>3.7</v>
      </c>
      <c r="Y20" s="65">
        <v>10</v>
      </c>
      <c r="Z20" s="65">
        <v>4.1</v>
      </c>
      <c r="AA20" s="65">
        <v>4.1</v>
      </c>
      <c r="AB20" s="65">
        <v>3.3</v>
      </c>
      <c r="AC20" s="64">
        <v>3.9</v>
      </c>
      <c r="AD20" s="163">
        <f>SUM((SUM(Z20+AA20+AB20+AC20)-(SUM(MAX(Z20:AC20)+MIN(Z20:AC20))))/2)</f>
        <v>4</v>
      </c>
      <c r="AE20" s="74"/>
      <c r="AF20" s="75">
        <f>IF(SUM((X20+Y20)-AD20-AE20)&lt;0,0,SUM((X20+Y20)-AD20-AE20))</f>
        <v>9.7</v>
      </c>
      <c r="AG20" s="64">
        <v>4.7</v>
      </c>
      <c r="AH20" s="65">
        <v>10</v>
      </c>
      <c r="AI20" s="65">
        <v>4.2</v>
      </c>
      <c r="AJ20" s="65">
        <v>4.2</v>
      </c>
      <c r="AK20" s="65">
        <v>4.1</v>
      </c>
      <c r="AL20" s="64">
        <v>4</v>
      </c>
      <c r="AM20" s="163">
        <f>SUM((SUM(AI20+AJ20+AK20+AL20)-(SUM(MAX(AI20:AL20)+MIN(AI20:AL20))))/2)</f>
        <v>4.15</v>
      </c>
      <c r="AN20" s="74"/>
      <c r="AO20" s="172">
        <f>IF(SUM((AG20+AH20)-AM20-AN20)&lt;0,0,SUM((AG20+AH20)-AM20-AN20))</f>
        <v>10.549999999999999</v>
      </c>
      <c r="AP20" s="135">
        <f>SUM(AO20+AF20+W20+N20)</f>
        <v>41</v>
      </c>
    </row>
    <row r="21" spans="1:42" ht="18.75" customHeight="1" thickBot="1">
      <c r="A21" s="63">
        <v>15</v>
      </c>
      <c r="B21" s="177" t="s">
        <v>27</v>
      </c>
      <c r="C21" s="71">
        <v>2006</v>
      </c>
      <c r="D21" s="68" t="s">
        <v>58</v>
      </c>
      <c r="E21" s="56" t="s">
        <v>37</v>
      </c>
      <c r="F21" s="64">
        <v>6</v>
      </c>
      <c r="G21" s="65">
        <v>10</v>
      </c>
      <c r="H21" s="65">
        <v>1.7</v>
      </c>
      <c r="I21" s="65">
        <v>2.4</v>
      </c>
      <c r="J21" s="65">
        <v>2.6</v>
      </c>
      <c r="K21" s="65">
        <v>2.3</v>
      </c>
      <c r="L21" s="133">
        <f>SUM((SUM(H21+I21+J21+K21)-(SUM(MAX(H21:K21)+MIN(H21:K21))))/2)</f>
        <v>2.35</v>
      </c>
      <c r="M21" s="74"/>
      <c r="N21" s="134">
        <f>IF(SUM((F21+G21)-L21-M21)&lt;0,0,SUM((F21+G21)-L21-M21))</f>
        <v>13.65</v>
      </c>
      <c r="O21" s="64">
        <v>2.5</v>
      </c>
      <c r="P21" s="65">
        <v>10</v>
      </c>
      <c r="Q21" s="65">
        <v>4.6</v>
      </c>
      <c r="R21" s="65">
        <v>5.4</v>
      </c>
      <c r="S21" s="65">
        <v>4.8</v>
      </c>
      <c r="T21" s="64">
        <v>4.3</v>
      </c>
      <c r="U21" s="133">
        <f>SUM((SUM(Q21+R21+S21+T21)-(SUM(MAX(Q21:T21)+MIN(Q21:T21))))/2)</f>
        <v>4.700000000000001</v>
      </c>
      <c r="V21" s="74"/>
      <c r="W21" s="134">
        <f>IF(SUM((O21+P21)-U21-V21)&lt;0,0,SUM((O21+P21)-U21-V21))</f>
        <v>7.799999999999999</v>
      </c>
      <c r="X21" s="64">
        <v>3.2</v>
      </c>
      <c r="Y21" s="65">
        <v>10</v>
      </c>
      <c r="Z21" s="65">
        <v>6.7</v>
      </c>
      <c r="AA21" s="65">
        <v>6.7</v>
      </c>
      <c r="AB21" s="65">
        <v>5.9</v>
      </c>
      <c r="AC21" s="64">
        <v>5.8</v>
      </c>
      <c r="AD21" s="133">
        <f>SUM((SUM(Z21+AA21+AB21+AC21)-(SUM(MAX(Z21:AC21)+MIN(Z21:AC21))))/2)</f>
        <v>6.300000000000001</v>
      </c>
      <c r="AE21" s="74"/>
      <c r="AF21" s="134">
        <f>IF(SUM((X21+Y21)-AD21-AE21)&lt;0,0,SUM((X21+Y21)-AD21-AE21))</f>
        <v>6.899999999999999</v>
      </c>
      <c r="AG21" s="64">
        <v>4.1</v>
      </c>
      <c r="AH21" s="65">
        <v>10</v>
      </c>
      <c r="AI21" s="65">
        <v>2.4</v>
      </c>
      <c r="AJ21" s="65">
        <v>2.6</v>
      </c>
      <c r="AK21" s="65">
        <v>1.9</v>
      </c>
      <c r="AL21" s="64">
        <v>3</v>
      </c>
      <c r="AM21" s="133">
        <f>SUM((SUM(AI21+AJ21+AK21+AL21)-(SUM(MAX(AI21:AL21)+MIN(AI21:AL21))))/2)</f>
        <v>2.5</v>
      </c>
      <c r="AN21" s="74"/>
      <c r="AO21" s="171">
        <f>IF(SUM((AG21+AH21)-AM21-AN21)&lt;0,0,SUM((AG21+AH21)-AM21-AN21))</f>
        <v>11.6</v>
      </c>
      <c r="AP21" s="135">
        <f>SUM(AO21+AF21+W21+N21)</f>
        <v>39.949999999999996</v>
      </c>
    </row>
    <row r="22" spans="1:42" ht="18.75" customHeight="1" thickBot="1">
      <c r="A22" s="63">
        <v>16</v>
      </c>
      <c r="B22" s="177" t="s">
        <v>56</v>
      </c>
      <c r="C22" s="71">
        <v>2005</v>
      </c>
      <c r="D22" s="68" t="s">
        <v>58</v>
      </c>
      <c r="E22" s="56" t="s">
        <v>37</v>
      </c>
      <c r="F22" s="64">
        <v>6</v>
      </c>
      <c r="G22" s="65">
        <v>10</v>
      </c>
      <c r="H22" s="65">
        <v>4.2</v>
      </c>
      <c r="I22" s="65">
        <v>4.1</v>
      </c>
      <c r="J22" s="65">
        <v>3.5</v>
      </c>
      <c r="K22" s="65">
        <v>3.3</v>
      </c>
      <c r="L22" s="133">
        <f>SUM((SUM(H22+I22+J22+K22)-(SUM(MAX(H22:K22)+MIN(H22:K22))))/2)</f>
        <v>3.8000000000000007</v>
      </c>
      <c r="M22" s="74"/>
      <c r="N22" s="134">
        <f>IF(SUM((F22+G22)-L22-M22)&lt;0,0,SUM((F22+G22)-L22-M22))</f>
        <v>12.2</v>
      </c>
      <c r="O22" s="64">
        <v>2.5</v>
      </c>
      <c r="P22" s="65">
        <v>10</v>
      </c>
      <c r="Q22" s="65">
        <v>5.8</v>
      </c>
      <c r="R22" s="65">
        <v>6.3</v>
      </c>
      <c r="S22" s="65">
        <v>5.6</v>
      </c>
      <c r="T22" s="64">
        <v>5.5</v>
      </c>
      <c r="U22" s="133">
        <f>SUM((SUM(Q22+R22+S22+T22)-(SUM(MAX(Q22:T22)+MIN(Q22:T22))))/2)</f>
        <v>5.699999999999999</v>
      </c>
      <c r="V22" s="74"/>
      <c r="W22" s="134">
        <f>IF(SUM((O22+P22)-U22-V22)&lt;0,0,SUM((O22+P22)-U22-V22))</f>
        <v>6.800000000000001</v>
      </c>
      <c r="X22" s="64">
        <v>3.4</v>
      </c>
      <c r="Y22" s="65">
        <v>10</v>
      </c>
      <c r="Z22" s="65">
        <v>4.8</v>
      </c>
      <c r="AA22" s="65">
        <v>5.5</v>
      </c>
      <c r="AB22" s="65">
        <v>4.3</v>
      </c>
      <c r="AC22" s="64">
        <v>4.4</v>
      </c>
      <c r="AD22" s="133">
        <f>SUM((SUM(Z22+AA22+AB22+AC22)-(SUM(MAX(Z22:AC22)+MIN(Z22:AC22))))/2)</f>
        <v>4.6</v>
      </c>
      <c r="AE22" s="74"/>
      <c r="AF22" s="134">
        <f>IF(SUM((X22+Y22)-AD22-AE22)&lt;0,0,SUM((X22+Y22)-AD22-AE22))</f>
        <v>8.8</v>
      </c>
      <c r="AG22" s="64">
        <v>3.9</v>
      </c>
      <c r="AH22" s="65">
        <v>10</v>
      </c>
      <c r="AI22" s="65">
        <v>2.6</v>
      </c>
      <c r="AJ22" s="65">
        <v>2.7</v>
      </c>
      <c r="AK22" s="65">
        <v>3.4</v>
      </c>
      <c r="AL22" s="64">
        <v>3.3</v>
      </c>
      <c r="AM22" s="133">
        <f>SUM((SUM(AI22+AJ22+AK22+AL22)-(SUM(MAX(AI22:AL22)+MIN(AI22:AL22))))/2)</f>
        <v>3</v>
      </c>
      <c r="AN22" s="74"/>
      <c r="AO22" s="171">
        <f>IF(SUM((AG22+AH22)-AM22-AN22)&lt;0,0,SUM((AG22+AH22)-AM22-AN22))</f>
        <v>10.9</v>
      </c>
      <c r="AP22" s="135">
        <f>SUM(AO22+AF22+W22+N22)</f>
        <v>38.7</v>
      </c>
    </row>
    <row r="23" spans="1:42" ht="18.75" customHeight="1" thickBot="1">
      <c r="A23" s="63">
        <v>17</v>
      </c>
      <c r="B23" s="179" t="s">
        <v>69</v>
      </c>
      <c r="C23" s="71">
        <v>2006</v>
      </c>
      <c r="D23" s="68" t="s">
        <v>71</v>
      </c>
      <c r="E23" s="56" t="s">
        <v>73</v>
      </c>
      <c r="F23" s="64">
        <v>6</v>
      </c>
      <c r="G23" s="65">
        <v>10</v>
      </c>
      <c r="H23" s="65">
        <v>2.6</v>
      </c>
      <c r="I23" s="65">
        <v>3</v>
      </c>
      <c r="J23" s="65">
        <v>2.8</v>
      </c>
      <c r="K23" s="65">
        <v>2.7</v>
      </c>
      <c r="L23" s="133">
        <f>SUM((SUM(H23+I23+J23+K23)-(SUM(MAX(H23:K23)+MIN(H23:K23))))/2)</f>
        <v>2.749999999999999</v>
      </c>
      <c r="M23" s="74"/>
      <c r="N23" s="75">
        <f>IF(SUM((F23+G23)-L23-M23)&lt;0,0,SUM((F23+G23)-L23-M23))</f>
        <v>13.25</v>
      </c>
      <c r="O23" s="64">
        <v>2.5</v>
      </c>
      <c r="P23" s="65">
        <v>10</v>
      </c>
      <c r="Q23" s="65">
        <v>6</v>
      </c>
      <c r="R23" s="65">
        <v>6.4</v>
      </c>
      <c r="S23" s="65">
        <v>5.8</v>
      </c>
      <c r="T23" s="64">
        <v>5.5</v>
      </c>
      <c r="U23" s="133">
        <f>SUM((SUM(Q23+R23+S23+T23)-(SUM(MAX(Q23:T23)+MIN(Q23:T23))))/2)</f>
        <v>5.8999999999999995</v>
      </c>
      <c r="V23" s="74"/>
      <c r="W23" s="75">
        <f>IF(SUM((O23+P23)-U23-V23)&lt;0,0,SUM((O23+P23)-U23-V23))</f>
        <v>6.6000000000000005</v>
      </c>
      <c r="X23" s="64">
        <v>3.3</v>
      </c>
      <c r="Y23" s="65">
        <v>10</v>
      </c>
      <c r="Z23" s="65">
        <v>4.8</v>
      </c>
      <c r="AA23" s="65">
        <v>5.6</v>
      </c>
      <c r="AB23" s="65">
        <v>4.7</v>
      </c>
      <c r="AC23" s="64">
        <v>4.7</v>
      </c>
      <c r="AD23" s="163">
        <f>SUM((SUM(Z23+AA23+AB23+AC23)-(SUM(MAX(Z23:AC23)+MIN(Z23:AC23))))/2)</f>
        <v>4.749999999999998</v>
      </c>
      <c r="AE23" s="74"/>
      <c r="AF23" s="75">
        <f>IF(SUM((X23+Y23)-AD23-AE23)&lt;0,0,SUM((X23+Y23)-AD23-AE23))</f>
        <v>8.550000000000002</v>
      </c>
      <c r="AG23" s="64">
        <v>3.2</v>
      </c>
      <c r="AH23" s="65">
        <v>10</v>
      </c>
      <c r="AI23" s="65">
        <v>2.8</v>
      </c>
      <c r="AJ23" s="65">
        <v>3</v>
      </c>
      <c r="AK23" s="65">
        <v>2.9</v>
      </c>
      <c r="AL23" s="64">
        <v>3.7</v>
      </c>
      <c r="AM23" s="163">
        <f>SUM((SUM(AI23+AJ23+AK23+AL23)-(SUM(MAX(AI23:AL23)+MIN(AI23:AL23))))/2)</f>
        <v>2.9499999999999993</v>
      </c>
      <c r="AN23" s="74"/>
      <c r="AO23" s="172">
        <f>IF(SUM((AG23+AH23)-AM23-AN23)&lt;0,0,SUM((AG23+AH23)-AM23-AN23))</f>
        <v>10.25</v>
      </c>
      <c r="AP23" s="135">
        <f>SUM(AO23+AF23+W23+N23)</f>
        <v>38.650000000000006</v>
      </c>
    </row>
    <row r="24" spans="1:42" ht="18.75" customHeight="1" thickBot="1">
      <c r="A24" s="63">
        <v>18</v>
      </c>
      <c r="B24" s="179" t="s">
        <v>61</v>
      </c>
      <c r="C24" s="71">
        <v>2005</v>
      </c>
      <c r="D24" s="68" t="s">
        <v>63</v>
      </c>
      <c r="E24" s="56" t="s">
        <v>64</v>
      </c>
      <c r="F24" s="64">
        <v>6</v>
      </c>
      <c r="G24" s="65">
        <v>10</v>
      </c>
      <c r="H24" s="65">
        <v>3</v>
      </c>
      <c r="I24" s="65">
        <v>3.4</v>
      </c>
      <c r="J24" s="65">
        <v>3.8</v>
      </c>
      <c r="K24" s="65">
        <v>3.8</v>
      </c>
      <c r="L24" s="133">
        <f>SUM((SUM(H24+I24+J24+K24)-(SUM(MAX(H24:K24)+MIN(H24:K24))))/2)</f>
        <v>3.6</v>
      </c>
      <c r="M24" s="74"/>
      <c r="N24" s="75">
        <f>IF(SUM((F24+G24)-L24-M24)&lt;0,0,SUM((F24+G24)-L24-M24))</f>
        <v>12.4</v>
      </c>
      <c r="O24" s="64">
        <v>2.5</v>
      </c>
      <c r="P24" s="65">
        <v>10</v>
      </c>
      <c r="Q24" s="65">
        <v>6.9</v>
      </c>
      <c r="R24" s="65">
        <v>6.8</v>
      </c>
      <c r="S24" s="65">
        <v>6.4</v>
      </c>
      <c r="T24" s="64">
        <v>5.8</v>
      </c>
      <c r="U24" s="133">
        <f>SUM((SUM(Q24+R24+S24+T24)-(SUM(MAX(Q24:T24)+MIN(Q24:T24))))/2)</f>
        <v>6.600000000000001</v>
      </c>
      <c r="V24" s="74"/>
      <c r="W24" s="75">
        <f>IF(SUM((O24+P24)-U24-V24)&lt;0,0,SUM((O24+P24)-U24-V24))</f>
        <v>5.899999999999999</v>
      </c>
      <c r="X24" s="64">
        <v>3.7</v>
      </c>
      <c r="Y24" s="65">
        <v>10</v>
      </c>
      <c r="Z24" s="65">
        <v>3</v>
      </c>
      <c r="AA24" s="65">
        <v>3.3</v>
      </c>
      <c r="AB24" s="65">
        <v>3.9</v>
      </c>
      <c r="AC24" s="64">
        <v>3.5</v>
      </c>
      <c r="AD24" s="163">
        <f>SUM((SUM(Z24+AA24+AB24+AC24)-(SUM(MAX(Z24:AC24)+MIN(Z24:AC24))))/2)</f>
        <v>3.3999999999999995</v>
      </c>
      <c r="AE24" s="74"/>
      <c r="AF24" s="75">
        <f>IF(SUM((X24+Y24)-AD24-AE24)&lt;0,0,SUM((X24+Y24)-AD24-AE24))</f>
        <v>10.3</v>
      </c>
      <c r="AG24" s="64">
        <v>4.1</v>
      </c>
      <c r="AH24" s="65">
        <v>10</v>
      </c>
      <c r="AI24" s="65">
        <v>5.3</v>
      </c>
      <c r="AJ24" s="65">
        <v>4.5</v>
      </c>
      <c r="AK24" s="65">
        <v>4.9</v>
      </c>
      <c r="AL24" s="64">
        <v>4.4</v>
      </c>
      <c r="AM24" s="163">
        <f>SUM((SUM(AI24+AJ24+AK24+AL24)-(SUM(MAX(AI24:AL24)+MIN(AI24:AL24))))/2)</f>
        <v>4.700000000000001</v>
      </c>
      <c r="AN24" s="74"/>
      <c r="AO24" s="172">
        <f>IF(SUM((AG24+AH24)-AM24-AN24)&lt;0,0,SUM((AG24+AH24)-AM24-AN24))</f>
        <v>9.399999999999999</v>
      </c>
      <c r="AP24" s="135">
        <f>SUM(AO24+AF24+W24+N24)</f>
        <v>38</v>
      </c>
    </row>
    <row r="25" spans="1:42" ht="18.75" customHeight="1" thickBot="1">
      <c r="A25" s="63">
        <v>19</v>
      </c>
      <c r="B25" s="177" t="s">
        <v>8</v>
      </c>
      <c r="C25" s="71">
        <v>2006</v>
      </c>
      <c r="D25" s="68" t="s">
        <v>45</v>
      </c>
      <c r="E25" s="56" t="s">
        <v>46</v>
      </c>
      <c r="F25" s="64">
        <v>6</v>
      </c>
      <c r="G25" s="65">
        <v>10</v>
      </c>
      <c r="H25" s="65">
        <v>3.6</v>
      </c>
      <c r="I25" s="65">
        <v>4.7</v>
      </c>
      <c r="J25" s="65">
        <v>5.9</v>
      </c>
      <c r="K25" s="65">
        <v>3.9</v>
      </c>
      <c r="L25" s="133">
        <f>SUM((SUM(H25+I25+J25+K25)-(SUM(MAX(H25:K25)+MIN(H25:K25))))/2)</f>
        <v>4.300000000000001</v>
      </c>
      <c r="M25" s="74"/>
      <c r="N25" s="134">
        <f>IF(SUM((F25+G25)-L25-M25)&lt;0,0,SUM((F25+G25)-L25-M25))</f>
        <v>11.7</v>
      </c>
      <c r="O25" s="64">
        <v>2.5</v>
      </c>
      <c r="P25" s="65">
        <v>10</v>
      </c>
      <c r="Q25" s="65">
        <v>5.6</v>
      </c>
      <c r="R25" s="65">
        <v>6.3</v>
      </c>
      <c r="S25" s="65">
        <v>4.8</v>
      </c>
      <c r="T25" s="64">
        <v>4</v>
      </c>
      <c r="U25" s="133">
        <f>SUM((SUM(Q25+R25+S25+T25)-(SUM(MAX(Q25:T25)+MIN(Q25:T25))))/2)</f>
        <v>5.199999999999999</v>
      </c>
      <c r="V25" s="74"/>
      <c r="W25" s="134">
        <f>IF(SUM((O25+P25)-U25-V25)&lt;0,0,SUM((O25+P25)-U25-V25))</f>
        <v>7.300000000000001</v>
      </c>
      <c r="X25" s="64">
        <v>2.8</v>
      </c>
      <c r="Y25" s="65">
        <v>10</v>
      </c>
      <c r="Z25" s="65">
        <v>5.4</v>
      </c>
      <c r="AA25" s="65">
        <v>5.9</v>
      </c>
      <c r="AB25" s="65">
        <v>4.6</v>
      </c>
      <c r="AC25" s="64">
        <v>4.5</v>
      </c>
      <c r="AD25" s="133">
        <f>SUM((SUM(Z25+AA25+AB25+AC25)-(SUM(MAX(Z25:AC25)+MIN(Z25:AC25))))/2)</f>
        <v>4.999999999999999</v>
      </c>
      <c r="AE25" s="74"/>
      <c r="AF25" s="134">
        <f>IF(SUM((X25+Y25)-AD25-AE25)&lt;0,0,SUM((X25+Y25)-AD25-AE25))</f>
        <v>7.800000000000002</v>
      </c>
      <c r="AG25" s="64">
        <v>4</v>
      </c>
      <c r="AH25" s="65">
        <v>10</v>
      </c>
      <c r="AI25" s="65">
        <v>3.2</v>
      </c>
      <c r="AJ25" s="65">
        <v>2.9</v>
      </c>
      <c r="AK25" s="65">
        <v>3.4</v>
      </c>
      <c r="AL25" s="64">
        <v>2.8</v>
      </c>
      <c r="AM25" s="133">
        <f>SUM((SUM(AI25+AJ25+AK25+AL25)-(SUM(MAX(AI25:AL25)+MIN(AI25:AL25))))/2)</f>
        <v>3.0500000000000007</v>
      </c>
      <c r="AN25" s="74"/>
      <c r="AO25" s="171">
        <f>IF(SUM((AG25+AH25)-AM25-AN25)&lt;0,0,SUM((AG25+AH25)-AM25-AN25))</f>
        <v>10.95</v>
      </c>
      <c r="AP25" s="135">
        <f>SUM(AO25+AF25+W25+N25)</f>
        <v>37.75</v>
      </c>
    </row>
    <row r="26" spans="1:42" ht="18.75" customHeight="1" thickBot="1">
      <c r="A26" s="63">
        <v>20</v>
      </c>
      <c r="B26" s="177" t="s">
        <v>26</v>
      </c>
      <c r="C26" s="71">
        <v>2005</v>
      </c>
      <c r="D26" s="68" t="s">
        <v>58</v>
      </c>
      <c r="E26" s="56" t="s">
        <v>38</v>
      </c>
      <c r="F26" s="64">
        <v>6</v>
      </c>
      <c r="G26" s="65">
        <v>10</v>
      </c>
      <c r="H26" s="65">
        <v>3.5</v>
      </c>
      <c r="I26" s="65">
        <v>3.7</v>
      </c>
      <c r="J26" s="65">
        <v>3.5</v>
      </c>
      <c r="K26" s="65">
        <v>3.6</v>
      </c>
      <c r="L26" s="133">
        <f>SUM((SUM(H26+I26+J26+K26)-(SUM(MAX(H26:K26)+MIN(H26:K26))))/2)</f>
        <v>3.5499999999999994</v>
      </c>
      <c r="M26" s="74"/>
      <c r="N26" s="134">
        <f>IF(SUM((F26+G26)-L26-M26)&lt;0,0,SUM((F26+G26)-L26-M26))</f>
        <v>12.450000000000001</v>
      </c>
      <c r="O26" s="64">
        <v>2.5</v>
      </c>
      <c r="P26" s="65">
        <v>10</v>
      </c>
      <c r="Q26" s="65">
        <v>5.4</v>
      </c>
      <c r="R26" s="65">
        <v>5.9</v>
      </c>
      <c r="S26" s="65">
        <v>6.3</v>
      </c>
      <c r="T26" s="64">
        <v>6</v>
      </c>
      <c r="U26" s="133">
        <f>SUM((SUM(Q26+R26+S26+T26)-(SUM(MAX(Q26:T26)+MIN(Q26:T26))))/2)</f>
        <v>5.950000000000001</v>
      </c>
      <c r="V26" s="74"/>
      <c r="W26" s="134">
        <f>IF(SUM((O26+P26)-U26-V26)&lt;0,0,SUM((O26+P26)-U26-V26))</f>
        <v>6.549999999999999</v>
      </c>
      <c r="X26" s="64">
        <v>0.8</v>
      </c>
      <c r="Y26" s="65">
        <v>10</v>
      </c>
      <c r="Z26" s="65">
        <v>3</v>
      </c>
      <c r="AA26" s="65">
        <v>3</v>
      </c>
      <c r="AB26" s="65">
        <v>3</v>
      </c>
      <c r="AC26" s="64">
        <v>3</v>
      </c>
      <c r="AD26" s="133">
        <f>SUM((SUM(Z26+AA26+AB26+AC26)-(SUM(MAX(Z26:AC26)+MIN(Z26:AC26))))/2)</f>
        <v>3</v>
      </c>
      <c r="AE26" s="74">
        <v>4</v>
      </c>
      <c r="AF26" s="134">
        <f>IF(SUM((X26+Y26)-AD26-AE26)&lt;0,0,SUM((X26+Y26)-AD26-AE26))</f>
        <v>3.8000000000000007</v>
      </c>
      <c r="AG26" s="64">
        <v>4.1</v>
      </c>
      <c r="AH26" s="65">
        <v>10</v>
      </c>
      <c r="AI26" s="65">
        <v>3.6</v>
      </c>
      <c r="AJ26" s="65">
        <v>3.2</v>
      </c>
      <c r="AK26" s="65">
        <v>2.9</v>
      </c>
      <c r="AL26" s="64">
        <v>2.4</v>
      </c>
      <c r="AM26" s="133">
        <f>SUM((SUM(AI26+AJ26+AK26+AL26)-(SUM(MAX(AI26:AL26)+MIN(AI26:AL26))))/2)</f>
        <v>3.0500000000000007</v>
      </c>
      <c r="AN26" s="74"/>
      <c r="AO26" s="171">
        <f>IF(SUM((AG26+AH26)-AM26-AN26)&lt;0,0,SUM((AG26+AH26)-AM26-AN26))</f>
        <v>11.049999999999999</v>
      </c>
      <c r="AP26" s="135">
        <f>SUM(AO26+AF26+W26+N26)</f>
        <v>33.85</v>
      </c>
    </row>
    <row r="27" spans="1:42" ht="18.75" customHeight="1" thickBot="1">
      <c r="A27" s="63">
        <v>21</v>
      </c>
      <c r="B27" s="179" t="s">
        <v>70</v>
      </c>
      <c r="C27" s="71">
        <v>2006</v>
      </c>
      <c r="D27" s="68" t="s">
        <v>71</v>
      </c>
      <c r="E27" s="56" t="s">
        <v>73</v>
      </c>
      <c r="F27" s="64">
        <v>6</v>
      </c>
      <c r="G27" s="65">
        <v>10</v>
      </c>
      <c r="H27" s="65">
        <v>7</v>
      </c>
      <c r="I27" s="65">
        <v>7</v>
      </c>
      <c r="J27" s="65">
        <v>7.5</v>
      </c>
      <c r="K27" s="65">
        <v>7</v>
      </c>
      <c r="L27" s="133">
        <f>SUM((SUM(H27+I27+J27+K27)-(SUM(MAX(H27:K27)+MIN(H27:K27))))/2)</f>
        <v>7</v>
      </c>
      <c r="M27" s="74"/>
      <c r="N27" s="75">
        <f>IF(SUM((F27+G27)-L27-M27)&lt;0,0,SUM((F27+G27)-L27-M27))</f>
        <v>9</v>
      </c>
      <c r="O27" s="64">
        <v>2.1</v>
      </c>
      <c r="P27" s="65">
        <v>10</v>
      </c>
      <c r="Q27" s="65">
        <v>4.2</v>
      </c>
      <c r="R27" s="65">
        <v>3.6</v>
      </c>
      <c r="S27" s="65">
        <v>3.8</v>
      </c>
      <c r="T27" s="64">
        <v>4</v>
      </c>
      <c r="U27" s="133">
        <f>SUM((SUM(Q27+R27+S27+T27)-(SUM(MAX(Q27:T27)+MIN(Q27:T27))))/2)</f>
        <v>3.9000000000000004</v>
      </c>
      <c r="V27" s="74">
        <v>2</v>
      </c>
      <c r="W27" s="75">
        <f>IF(SUM((O27+P27)-U27-V27)&lt;0,0,SUM((O27+P27)-U27-V27))</f>
        <v>6.199999999999999</v>
      </c>
      <c r="X27" s="64">
        <v>2.6</v>
      </c>
      <c r="Y27" s="65">
        <v>10</v>
      </c>
      <c r="Z27" s="65">
        <v>4.8</v>
      </c>
      <c r="AA27" s="65">
        <v>5.3</v>
      </c>
      <c r="AB27" s="65">
        <v>4.9</v>
      </c>
      <c r="AC27" s="64">
        <v>5.3</v>
      </c>
      <c r="AD27" s="163">
        <f>SUM((SUM(Z27+AA27+AB27+AC27)-(SUM(MAX(Z27:AC27)+MIN(Z27:AC27))))/2)</f>
        <v>5.1000000000000005</v>
      </c>
      <c r="AE27" s="74"/>
      <c r="AF27" s="75">
        <f>IF(SUM((X27+Y27)-AD27-AE27)&lt;0,0,SUM((X27+Y27)-AD27-AE27))</f>
        <v>7.499999999999999</v>
      </c>
      <c r="AG27" s="64">
        <v>3.2</v>
      </c>
      <c r="AH27" s="65">
        <v>10</v>
      </c>
      <c r="AI27" s="65">
        <v>1.9</v>
      </c>
      <c r="AJ27" s="65">
        <v>2.3</v>
      </c>
      <c r="AK27" s="65">
        <v>2.5</v>
      </c>
      <c r="AL27" s="64">
        <v>2.2</v>
      </c>
      <c r="AM27" s="163">
        <f>SUM((SUM(AI27+AJ27+AK27+AL27)-(SUM(MAX(AI27:AL27)+MIN(AI27:AL27))))/2)</f>
        <v>2.249999999999999</v>
      </c>
      <c r="AN27" s="74"/>
      <c r="AO27" s="172">
        <f>IF(SUM((AG27+AH27)-AM27-AN27)&lt;0,0,SUM((AG27+AH27)-AM27-AN27))</f>
        <v>10.95</v>
      </c>
      <c r="AP27" s="136">
        <f>SUM(AO27+AF27+W27+N27)</f>
        <v>33.65</v>
      </c>
    </row>
    <row r="28" spans="1:42" ht="18.75" customHeight="1" thickBot="1">
      <c r="A28" s="63">
        <v>22</v>
      </c>
      <c r="B28" s="177" t="s">
        <v>53</v>
      </c>
      <c r="C28" s="71">
        <v>2005</v>
      </c>
      <c r="D28" s="68" t="s">
        <v>54</v>
      </c>
      <c r="E28" s="56" t="s">
        <v>55</v>
      </c>
      <c r="F28" s="64">
        <v>6</v>
      </c>
      <c r="G28" s="65">
        <v>10</v>
      </c>
      <c r="H28" s="65">
        <v>5.5</v>
      </c>
      <c r="I28" s="65">
        <v>5</v>
      </c>
      <c r="J28" s="65">
        <v>4.5</v>
      </c>
      <c r="K28" s="65">
        <v>4.5</v>
      </c>
      <c r="L28" s="133">
        <f>SUM((SUM(H28+I28+J28+K28)-(SUM(MAX(H28:K28)+MIN(H28:K28))))/2)</f>
        <v>4.75</v>
      </c>
      <c r="M28" s="74"/>
      <c r="N28" s="134">
        <f>IF(SUM((F28+G28)-L28-M28)&lt;0,0,SUM((F28+G28)-L28-M28))</f>
        <v>11.25</v>
      </c>
      <c r="O28" s="64">
        <v>2.5</v>
      </c>
      <c r="P28" s="65">
        <v>10</v>
      </c>
      <c r="Q28" s="65">
        <v>5.6</v>
      </c>
      <c r="R28" s="65">
        <v>5.5</v>
      </c>
      <c r="S28" s="65">
        <v>5.2</v>
      </c>
      <c r="T28" s="64">
        <v>4</v>
      </c>
      <c r="U28" s="133">
        <f>SUM((SUM(Q28+R28+S28+T28)-(SUM(MAX(Q28:T28)+MIN(Q28:T28))))/2)</f>
        <v>5.3500000000000005</v>
      </c>
      <c r="V28" s="74"/>
      <c r="W28" s="134">
        <f>IF(SUM((O28+P28)-U28-V28)&lt;0,0,SUM((O28+P28)-U28-V28))</f>
        <v>7.1499999999999995</v>
      </c>
      <c r="X28" s="64">
        <v>1.5</v>
      </c>
      <c r="Y28" s="65">
        <v>10</v>
      </c>
      <c r="Z28" s="65">
        <v>6.2</v>
      </c>
      <c r="AA28" s="65">
        <v>5.5</v>
      </c>
      <c r="AB28" s="65">
        <v>5.8</v>
      </c>
      <c r="AC28" s="64">
        <v>5.4</v>
      </c>
      <c r="AD28" s="133">
        <f>SUM((SUM(Z28+AA28+AB28+AC28)-(SUM(MAX(Z28:AC28)+MIN(Z28:AC28))))/2)</f>
        <v>5.649999999999999</v>
      </c>
      <c r="AE28" s="74"/>
      <c r="AF28" s="134">
        <f>IF(SUM((X28+Y28)-AD28-AE28)&lt;0,0,SUM((X28+Y28)-AD28-AE28))</f>
        <v>5.850000000000001</v>
      </c>
      <c r="AG28" s="64">
        <v>3.2</v>
      </c>
      <c r="AH28" s="65">
        <v>10</v>
      </c>
      <c r="AI28" s="65">
        <v>4.3</v>
      </c>
      <c r="AJ28" s="65">
        <v>5.5</v>
      </c>
      <c r="AK28" s="65">
        <v>5.3</v>
      </c>
      <c r="AL28" s="64">
        <v>4.7</v>
      </c>
      <c r="AM28" s="133">
        <f>SUM((SUM(AI28+AJ28+AK28+AL28)-(SUM(MAX(AI28:AL28)+MIN(AI28:AL28))))/2)</f>
        <v>5</v>
      </c>
      <c r="AN28" s="74"/>
      <c r="AO28" s="171">
        <f>IF(SUM((AG28+AH28)-AM28-AN28)&lt;0,0,SUM((AG28+AH28)-AM28-AN28))</f>
        <v>8.2</v>
      </c>
      <c r="AP28" s="136">
        <f>SUM(AO28+AF28+W28+N28)</f>
        <v>32.45</v>
      </c>
    </row>
    <row r="29" spans="1:42" ht="18.75" customHeight="1" thickBot="1">
      <c r="A29" s="63">
        <v>23</v>
      </c>
      <c r="B29" s="177" t="s">
        <v>52</v>
      </c>
      <c r="C29" s="71">
        <v>2005</v>
      </c>
      <c r="D29" s="68" t="s">
        <v>54</v>
      </c>
      <c r="E29" s="56" t="s">
        <v>55</v>
      </c>
      <c r="F29" s="64">
        <v>6</v>
      </c>
      <c r="G29" s="65">
        <v>10</v>
      </c>
      <c r="H29" s="65">
        <v>2.5</v>
      </c>
      <c r="I29" s="65">
        <v>2.7</v>
      </c>
      <c r="J29" s="65">
        <v>3.5</v>
      </c>
      <c r="K29" s="65">
        <v>3.4</v>
      </c>
      <c r="L29" s="133">
        <f>SUM((SUM(H29+I29+J29+K29)-(SUM(MAX(H29:K29)+MIN(H29:K29))))/2)</f>
        <v>3.05</v>
      </c>
      <c r="M29" s="74"/>
      <c r="N29" s="134">
        <f>IF(SUM((F29+G29)-L29-M29)&lt;0,0,SUM((F29+G29)-L29-M29))</f>
        <v>12.95</v>
      </c>
      <c r="O29" s="64">
        <v>1.3</v>
      </c>
      <c r="P29" s="65">
        <v>10</v>
      </c>
      <c r="Q29" s="65">
        <v>5.2</v>
      </c>
      <c r="R29" s="65">
        <v>5.3</v>
      </c>
      <c r="S29" s="65">
        <v>5</v>
      </c>
      <c r="T29" s="64">
        <v>4.5</v>
      </c>
      <c r="U29" s="133">
        <f>SUM((SUM(Q29+R29+S29+T29)-(SUM(MAX(Q29:T29)+MIN(Q29:T29))))/2)</f>
        <v>5.1</v>
      </c>
      <c r="V29" s="74">
        <v>4</v>
      </c>
      <c r="W29" s="134">
        <f>IF(SUM((O29+P29)-U29-V29)&lt;0,0,SUM((O29+P29)-U29-V29))</f>
        <v>2.200000000000001</v>
      </c>
      <c r="X29" s="64">
        <v>1.9</v>
      </c>
      <c r="Y29" s="65">
        <v>10</v>
      </c>
      <c r="Z29" s="65">
        <v>4.2</v>
      </c>
      <c r="AA29" s="65">
        <v>5.6</v>
      </c>
      <c r="AB29" s="65">
        <v>4.8</v>
      </c>
      <c r="AC29" s="64">
        <v>4.4</v>
      </c>
      <c r="AD29" s="133">
        <f>SUM((SUM(Z29+AA29+AB29+AC29)-(SUM(MAX(Z29:AC29)+MIN(Z29:AC29))))/2)</f>
        <v>4.6</v>
      </c>
      <c r="AE29" s="74"/>
      <c r="AF29" s="134">
        <f>IF(SUM((X29+Y29)-AD29-AE29)&lt;0,0,SUM((X29+Y29)-AD29-AE29))</f>
        <v>7.300000000000001</v>
      </c>
      <c r="AG29" s="64">
        <v>3.2</v>
      </c>
      <c r="AH29" s="65">
        <v>10</v>
      </c>
      <c r="AI29" s="65">
        <v>5.1</v>
      </c>
      <c r="AJ29" s="65">
        <v>5.3</v>
      </c>
      <c r="AK29" s="65">
        <v>4.5</v>
      </c>
      <c r="AL29" s="64">
        <v>5.4</v>
      </c>
      <c r="AM29" s="133">
        <f>SUM((SUM(AI29+AJ29+AK29+AL29)-(SUM(MAX(AI29:AL29)+MIN(AI29:AL29))))/2)</f>
        <v>5.199999999999998</v>
      </c>
      <c r="AN29" s="74"/>
      <c r="AO29" s="171">
        <f>IF(SUM((AG29+AH29)-AM29-AN29)&lt;0,0,SUM((AG29+AH29)-AM29-AN29))</f>
        <v>8</v>
      </c>
      <c r="AP29" s="136">
        <f>SUM(AO29+AF29+W29+N29)</f>
        <v>30.45</v>
      </c>
    </row>
    <row r="30" spans="1:42" ht="18.75" customHeight="1" thickBot="1">
      <c r="A30" s="63">
        <v>24</v>
      </c>
      <c r="B30" s="177" t="s">
        <v>51</v>
      </c>
      <c r="C30" s="71">
        <v>2005</v>
      </c>
      <c r="D30" s="68" t="s">
        <v>54</v>
      </c>
      <c r="E30" s="56" t="s">
        <v>55</v>
      </c>
      <c r="F30" s="64">
        <v>6</v>
      </c>
      <c r="G30" s="65">
        <v>10</v>
      </c>
      <c r="H30" s="65">
        <v>3</v>
      </c>
      <c r="I30" s="65">
        <v>3.2</v>
      </c>
      <c r="J30" s="65">
        <v>3.2</v>
      </c>
      <c r="K30" s="65">
        <v>3.5</v>
      </c>
      <c r="L30" s="133">
        <f>SUM((SUM(H30+I30+J30+K30)-(SUM(MAX(H30:K30)+MIN(H30:K30))))/2)</f>
        <v>3.2</v>
      </c>
      <c r="M30" s="74"/>
      <c r="N30" s="134">
        <f>IF(SUM((F30+G30)-L30-M30)&lt;0,0,SUM((F30+G30)-L30-M30))</f>
        <v>12.8</v>
      </c>
      <c r="O30" s="64">
        <v>1.3</v>
      </c>
      <c r="P30" s="65">
        <v>10</v>
      </c>
      <c r="Q30" s="65">
        <v>2.5</v>
      </c>
      <c r="R30" s="65">
        <v>2.5</v>
      </c>
      <c r="S30" s="65">
        <v>2</v>
      </c>
      <c r="T30" s="64">
        <v>2.3</v>
      </c>
      <c r="U30" s="133">
        <f>SUM((SUM(Q30+R30+S30+T30)-(SUM(MAX(Q30:T30)+MIN(Q30:T30))))/2)</f>
        <v>2.4000000000000004</v>
      </c>
      <c r="V30" s="74">
        <v>4</v>
      </c>
      <c r="W30" s="134">
        <f>IF(SUM((O30+P30)-U30-V30)&lt;0,0,SUM((O30+P30)-U30-V30))</f>
        <v>4.9</v>
      </c>
      <c r="X30" s="64">
        <v>1.4</v>
      </c>
      <c r="Y30" s="65">
        <v>10</v>
      </c>
      <c r="Z30" s="65">
        <v>6.8</v>
      </c>
      <c r="AA30" s="65">
        <v>6.8</v>
      </c>
      <c r="AB30" s="65">
        <v>6.4</v>
      </c>
      <c r="AC30" s="64">
        <v>6.4</v>
      </c>
      <c r="AD30" s="133">
        <f>SUM((SUM(Z30+AA30+AB30+AC30)-(SUM(MAX(Z30:AC30)+MIN(Z30:AC30))))/2)</f>
        <v>6.6</v>
      </c>
      <c r="AE30" s="74">
        <v>2</v>
      </c>
      <c r="AF30" s="134">
        <f>IF(SUM((X30+Y30)-AD30-AE30)&lt;0,0,SUM((X30+Y30)-AD30-AE30))</f>
        <v>2.8000000000000007</v>
      </c>
      <c r="AG30" s="64">
        <v>3.7</v>
      </c>
      <c r="AH30" s="65">
        <v>10</v>
      </c>
      <c r="AI30" s="65">
        <v>4.2</v>
      </c>
      <c r="AJ30" s="65">
        <v>4.5</v>
      </c>
      <c r="AK30" s="65">
        <v>4.2</v>
      </c>
      <c r="AL30" s="64">
        <v>4.2</v>
      </c>
      <c r="AM30" s="133">
        <f>SUM((SUM(AI30+AJ30+AK30+AL30)-(SUM(MAX(AI30:AL30)+MIN(AI30:AL30))))/2)</f>
        <v>4.199999999999999</v>
      </c>
      <c r="AN30" s="74"/>
      <c r="AO30" s="171">
        <f>IF(SUM((AG30+AH30)-AM30-AN30)&lt;0,0,SUM((AG30+AH30)-AM30-AN30))</f>
        <v>9.5</v>
      </c>
      <c r="AP30" s="136">
        <f>SUM(AO30+AF30+W30+N30)</f>
        <v>30.000000000000004</v>
      </c>
    </row>
    <row r="31" spans="1:42" ht="18.75" customHeight="1" thickBot="1">
      <c r="A31" s="63">
        <v>25</v>
      </c>
      <c r="B31" s="177" t="s">
        <v>9</v>
      </c>
      <c r="C31" s="71">
        <v>2006</v>
      </c>
      <c r="D31" s="68" t="s">
        <v>45</v>
      </c>
      <c r="E31" s="56" t="s">
        <v>46</v>
      </c>
      <c r="F31" s="64">
        <v>6</v>
      </c>
      <c r="G31" s="65">
        <v>10</v>
      </c>
      <c r="H31" s="65">
        <v>4.8</v>
      </c>
      <c r="I31" s="65">
        <v>4.9</v>
      </c>
      <c r="J31" s="65">
        <v>5.3</v>
      </c>
      <c r="K31" s="65">
        <v>4.9</v>
      </c>
      <c r="L31" s="133">
        <f>SUM((SUM(H31+I31+J31+K31)-(SUM(MAX(H31:K31)+MIN(H31:K31))))/2)</f>
        <v>4.8999999999999995</v>
      </c>
      <c r="M31" s="74"/>
      <c r="N31" s="134">
        <f>IF(SUM((F31+G31)-L31-M31)&lt;0,0,SUM((F31+G31)-L31-M31))</f>
        <v>11.100000000000001</v>
      </c>
      <c r="O31" s="64">
        <v>1</v>
      </c>
      <c r="P31" s="65">
        <v>10</v>
      </c>
      <c r="Q31" s="65">
        <v>4.4</v>
      </c>
      <c r="R31" s="65">
        <v>4.4</v>
      </c>
      <c r="S31" s="65">
        <v>4.3</v>
      </c>
      <c r="T31" s="64">
        <v>4</v>
      </c>
      <c r="U31" s="133">
        <f>SUM((SUM(Q31+R31+S31+T31)-(SUM(MAX(Q31:T31)+MIN(Q31:T31))))/2)</f>
        <v>4.3500000000000005</v>
      </c>
      <c r="V31" s="74">
        <v>4</v>
      </c>
      <c r="W31" s="134">
        <f>IF(SUM((O31+P31)-U31-V31)&lt;0,0,SUM((O31+P31)-U31-V31))</f>
        <v>2.6499999999999995</v>
      </c>
      <c r="X31" s="64">
        <v>1.5</v>
      </c>
      <c r="Y31" s="65">
        <v>10</v>
      </c>
      <c r="Z31" s="65">
        <v>5</v>
      </c>
      <c r="AA31" s="65">
        <v>4.9</v>
      </c>
      <c r="AB31" s="65">
        <v>5.2</v>
      </c>
      <c r="AC31" s="64">
        <v>4.7</v>
      </c>
      <c r="AD31" s="133">
        <f>SUM((SUM(Z31+AA31+AB31+AC31)-(SUM(MAX(Z31:AC31)+MIN(Z31:AC31))))/2)</f>
        <v>4.95</v>
      </c>
      <c r="AE31" s="74"/>
      <c r="AF31" s="134">
        <f>IF(SUM((X31+Y31)-AD31-AE31)&lt;0,0,SUM((X31+Y31)-AD31-AE31))</f>
        <v>6.55</v>
      </c>
      <c r="AG31" s="64">
        <v>4.1</v>
      </c>
      <c r="AH31" s="65">
        <v>10</v>
      </c>
      <c r="AI31" s="65">
        <v>4.9</v>
      </c>
      <c r="AJ31" s="65">
        <v>4</v>
      </c>
      <c r="AK31" s="65">
        <v>5.9</v>
      </c>
      <c r="AL31" s="64">
        <v>3.7</v>
      </c>
      <c r="AM31" s="133">
        <f>SUM((SUM(AI31+AJ31+AK31+AL31)-(SUM(MAX(AI31:AL31)+MIN(AI31:AL31))))/2)</f>
        <v>4.449999999999999</v>
      </c>
      <c r="AN31" s="74"/>
      <c r="AO31" s="171">
        <f>IF(SUM((AG31+AH31)-AM31-AN31)&lt;0,0,SUM((AG31+AH31)-AM31-AN31))</f>
        <v>9.65</v>
      </c>
      <c r="AP31" s="136">
        <f>SUM(AO31+AF31+W31+N31)</f>
        <v>29.95</v>
      </c>
    </row>
    <row r="32" spans="1:42" ht="18.75" customHeight="1" thickBot="1">
      <c r="A32" s="63">
        <v>26</v>
      </c>
      <c r="B32" s="177" t="s">
        <v>33</v>
      </c>
      <c r="C32" s="71">
        <v>2005</v>
      </c>
      <c r="D32" s="68" t="s">
        <v>48</v>
      </c>
      <c r="E32" s="56" t="s">
        <v>32</v>
      </c>
      <c r="F32" s="64">
        <v>6</v>
      </c>
      <c r="G32" s="65">
        <v>10</v>
      </c>
      <c r="H32" s="65">
        <v>6.5</v>
      </c>
      <c r="I32" s="65">
        <v>6.5</v>
      </c>
      <c r="J32" s="65">
        <v>6.5</v>
      </c>
      <c r="K32" s="65">
        <v>6</v>
      </c>
      <c r="L32" s="133">
        <f>SUM((SUM(H32+I32+J32+K32)-(SUM(MAX(H32:K32)+MIN(H32:K32))))/2)</f>
        <v>6.5</v>
      </c>
      <c r="M32" s="74"/>
      <c r="N32" s="134">
        <f>IF(SUM((F32+G32)-L32-M32)&lt;0,0,SUM((F32+G32)-L32-M32))</f>
        <v>9.5</v>
      </c>
      <c r="O32" s="64">
        <v>1.3</v>
      </c>
      <c r="P32" s="65">
        <v>10</v>
      </c>
      <c r="Q32" s="65">
        <v>4.3</v>
      </c>
      <c r="R32" s="65">
        <v>4.2</v>
      </c>
      <c r="S32" s="65">
        <v>4.6</v>
      </c>
      <c r="T32" s="64">
        <v>5.3</v>
      </c>
      <c r="U32" s="133">
        <f>SUM((SUM(Q32+R32+S32+T32)-(SUM(MAX(Q32:T32)+MIN(Q32:T32))))/2)</f>
        <v>4.449999999999999</v>
      </c>
      <c r="V32" s="74">
        <v>4</v>
      </c>
      <c r="W32" s="134">
        <f>IF(SUM((O32+P32)-U32-V32)&lt;0,0,SUM((O32+P32)-U32-V32))</f>
        <v>2.8500000000000014</v>
      </c>
      <c r="X32" s="64">
        <v>1.6</v>
      </c>
      <c r="Y32" s="65">
        <v>10</v>
      </c>
      <c r="Z32" s="65">
        <v>5.4</v>
      </c>
      <c r="AA32" s="65">
        <v>5.7</v>
      </c>
      <c r="AB32" s="65">
        <v>4.5</v>
      </c>
      <c r="AC32" s="64">
        <v>4.8</v>
      </c>
      <c r="AD32" s="133">
        <f>SUM((SUM(Z32+AA32+AB32+AC32)-(SUM(MAX(Z32:AC32)+MIN(Z32:AC32))))/2)</f>
        <v>5.100000000000001</v>
      </c>
      <c r="AE32" s="74"/>
      <c r="AF32" s="134">
        <f>IF(SUM((X32+Y32)-AD32-AE32)&lt;0,0,SUM((X32+Y32)-AD32-AE32))</f>
        <v>6.499999999999998</v>
      </c>
      <c r="AG32" s="64">
        <v>3.2</v>
      </c>
      <c r="AH32" s="65">
        <v>10</v>
      </c>
      <c r="AI32" s="65">
        <v>5.3</v>
      </c>
      <c r="AJ32" s="65">
        <v>5</v>
      </c>
      <c r="AK32" s="65">
        <v>5.2</v>
      </c>
      <c r="AL32" s="64">
        <v>4</v>
      </c>
      <c r="AM32" s="133">
        <f>SUM((SUM(AI32+AJ32+AK32+AL32)-(SUM(MAX(AI32:AL32)+MIN(AI32:AL32))))/2)</f>
        <v>5.1</v>
      </c>
      <c r="AN32" s="74"/>
      <c r="AO32" s="171">
        <f>IF(SUM((AG32+AH32)-AM32-AN32)&lt;0,0,SUM((AG32+AH32)-AM32-AN32))</f>
        <v>8.1</v>
      </c>
      <c r="AP32" s="136">
        <f>SUM(AO32+AF32+W32+N32)</f>
        <v>26.95</v>
      </c>
    </row>
    <row r="33" spans="1:42" ht="18.75" customHeight="1" thickBot="1">
      <c r="A33" s="63">
        <v>27</v>
      </c>
      <c r="B33" s="179" t="s">
        <v>114</v>
      </c>
      <c r="C33" s="71">
        <v>2007</v>
      </c>
      <c r="D33" s="68" t="s">
        <v>45</v>
      </c>
      <c r="E33" s="63" t="s">
        <v>46</v>
      </c>
      <c r="F33" s="64">
        <v>0</v>
      </c>
      <c r="G33" s="65">
        <v>0</v>
      </c>
      <c r="H33" s="65">
        <v>0</v>
      </c>
      <c r="I33" s="65">
        <v>0</v>
      </c>
      <c r="J33" s="65">
        <v>0</v>
      </c>
      <c r="K33" s="65"/>
      <c r="L33" s="133">
        <f>SUM((SUM(H33+I33+J33+K33)-(SUM(MAX(H33:K33)+MIN(H33:K33))))/2)</f>
        <v>0</v>
      </c>
      <c r="M33" s="74"/>
      <c r="N33" s="75">
        <f>IF(SUM((F33+G33)-L33-M33)&lt;0,0,SUM((F33+G33)-L33-M33))</f>
        <v>0</v>
      </c>
      <c r="O33" s="64">
        <v>2.5</v>
      </c>
      <c r="P33" s="65">
        <v>10</v>
      </c>
      <c r="Q33" s="65">
        <v>6.3</v>
      </c>
      <c r="R33" s="65">
        <v>6.9</v>
      </c>
      <c r="S33" s="65">
        <v>6.8</v>
      </c>
      <c r="T33" s="64">
        <v>5.5</v>
      </c>
      <c r="U33" s="133">
        <f>SUM((SUM(Q33+R33+S33+T33)-(SUM(MAX(Q33:T33)+MIN(Q33:T33))))/2)</f>
        <v>6.55</v>
      </c>
      <c r="V33" s="74"/>
      <c r="W33" s="75">
        <f>IF(SUM((O33+P33)-U33-V33)&lt;0,0,SUM((O33+P33)-U33-V33))</f>
        <v>5.95</v>
      </c>
      <c r="X33" s="64">
        <v>2.8</v>
      </c>
      <c r="Y33" s="65">
        <v>10</v>
      </c>
      <c r="Z33" s="65">
        <v>4.1</v>
      </c>
      <c r="AA33" s="65">
        <v>4.7</v>
      </c>
      <c r="AB33" s="65">
        <v>4.1</v>
      </c>
      <c r="AC33" s="64">
        <v>4.3</v>
      </c>
      <c r="AD33" s="163">
        <f>SUM((SUM(Z33+AA33+AB33+AC33)-(SUM(MAX(Z33:AC33)+MIN(Z33:AC33))))/2)</f>
        <v>4.199999999999999</v>
      </c>
      <c r="AE33" s="74"/>
      <c r="AF33" s="75">
        <f>IF(SUM((X33+Y33)-AD33-AE33)&lt;0,0,SUM((X33+Y33)-AD33-AE33))</f>
        <v>8.600000000000001</v>
      </c>
      <c r="AG33" s="64">
        <v>4.1</v>
      </c>
      <c r="AH33" s="65">
        <v>10</v>
      </c>
      <c r="AI33" s="65">
        <v>2</v>
      </c>
      <c r="AJ33" s="65">
        <v>2.6</v>
      </c>
      <c r="AK33" s="65">
        <v>3.7</v>
      </c>
      <c r="AL33" s="64">
        <v>3.9</v>
      </c>
      <c r="AM33" s="163">
        <f>SUM((SUM(AI33+AJ33+AK33+AL33)-(SUM(MAX(AI33:AL33)+MIN(AI33:AL33))))/2)</f>
        <v>3.1500000000000004</v>
      </c>
      <c r="AN33" s="74"/>
      <c r="AO33" s="172">
        <f>IF(SUM((AG33+AH33)-AM33-AN33)&lt;0,0,SUM((AG33+AH33)-AM33-AN33))</f>
        <v>10.95</v>
      </c>
      <c r="AP33" s="136">
        <f>SUM(AO33+AF33+W33+N33)</f>
        <v>25.5</v>
      </c>
    </row>
    <row r="34" spans="1:42" ht="18.75" customHeight="1" thickBot="1">
      <c r="A34" s="63">
        <v>28</v>
      </c>
      <c r="B34" s="177" t="s">
        <v>50</v>
      </c>
      <c r="C34" s="71">
        <v>2005</v>
      </c>
      <c r="D34" s="68" t="s">
        <v>54</v>
      </c>
      <c r="E34" s="56" t="s">
        <v>55</v>
      </c>
      <c r="F34" s="64">
        <v>6</v>
      </c>
      <c r="G34" s="65">
        <v>10</v>
      </c>
      <c r="H34" s="65">
        <v>5</v>
      </c>
      <c r="I34" s="65">
        <v>6</v>
      </c>
      <c r="J34" s="65">
        <v>7</v>
      </c>
      <c r="K34" s="65">
        <v>6</v>
      </c>
      <c r="L34" s="133">
        <f>SUM((SUM(H34+I34+J34+K34)-(SUM(MAX(H34:K34)+MIN(H34:K34))))/2)</f>
        <v>6</v>
      </c>
      <c r="M34" s="74"/>
      <c r="N34" s="134">
        <f>IF(SUM((F34+G34)-L34-M34)&lt;0,0,SUM((F34+G34)-L34-M34))</f>
        <v>10</v>
      </c>
      <c r="O34" s="64">
        <v>1.3</v>
      </c>
      <c r="P34" s="65">
        <v>10</v>
      </c>
      <c r="Q34" s="65">
        <v>4.3</v>
      </c>
      <c r="R34" s="65">
        <v>4.7</v>
      </c>
      <c r="S34" s="65">
        <v>5</v>
      </c>
      <c r="T34" s="64">
        <v>5.3</v>
      </c>
      <c r="U34" s="133">
        <f>SUM((SUM(Q34+R34+S34+T34)-(SUM(MAX(Q34:T34)+MIN(Q34:T34))))/2)</f>
        <v>4.8500000000000005</v>
      </c>
      <c r="V34" s="74">
        <v>4</v>
      </c>
      <c r="W34" s="134">
        <f>IF(SUM((O34+P34)-U34-V34)&lt;0,0,SUM((O34+P34)-U34-V34))</f>
        <v>2.45</v>
      </c>
      <c r="X34" s="64">
        <v>1.5</v>
      </c>
      <c r="Y34" s="65">
        <v>10</v>
      </c>
      <c r="Z34" s="65">
        <v>7.4</v>
      </c>
      <c r="AA34" s="65">
        <v>7.2</v>
      </c>
      <c r="AB34" s="65">
        <v>6.8</v>
      </c>
      <c r="AC34" s="64">
        <v>6.5</v>
      </c>
      <c r="AD34" s="133">
        <f>SUM((SUM(Z34+AA34+AB34+AC34)-(SUM(MAX(Z34:AC34)+MIN(Z34:AC34))))/2)</f>
        <v>7.000000000000001</v>
      </c>
      <c r="AE34" s="74"/>
      <c r="AF34" s="134">
        <f>IF(SUM((X34+Y34)-AD34-AE34)&lt;0,0,SUM((X34+Y34)-AD34-AE34))</f>
        <v>4.499999999999999</v>
      </c>
      <c r="AG34" s="64">
        <v>3.7</v>
      </c>
      <c r="AH34" s="65">
        <v>10</v>
      </c>
      <c r="AI34" s="65">
        <v>5.5</v>
      </c>
      <c r="AJ34" s="65">
        <v>5.8</v>
      </c>
      <c r="AK34" s="65">
        <v>6.4</v>
      </c>
      <c r="AL34" s="64">
        <v>5.7</v>
      </c>
      <c r="AM34" s="133">
        <f>SUM((SUM(AI34+AJ34+AK34+AL34)-(SUM(MAX(AI34:AL34)+MIN(AI34:AL34))))/2)</f>
        <v>5.750000000000001</v>
      </c>
      <c r="AN34" s="74"/>
      <c r="AO34" s="171">
        <f>IF(SUM((AG34+AH34)-AM34-AN34)&lt;0,0,SUM((AG34+AH34)-AM34-AN34))</f>
        <v>7.949999999999998</v>
      </c>
      <c r="AP34" s="136">
        <f>SUM(AO34+AF34+W34+N34)</f>
        <v>24.9</v>
      </c>
    </row>
    <row r="35" spans="1:42" ht="18.75" customHeight="1" thickBot="1">
      <c r="A35" s="63">
        <v>29</v>
      </c>
      <c r="B35" s="177" t="s">
        <v>47</v>
      </c>
      <c r="C35" s="71">
        <v>2005</v>
      </c>
      <c r="D35" s="68" t="s">
        <v>48</v>
      </c>
      <c r="E35" s="56" t="s">
        <v>32</v>
      </c>
      <c r="F35" s="64">
        <v>6</v>
      </c>
      <c r="G35" s="65">
        <v>10</v>
      </c>
      <c r="H35" s="65">
        <v>5</v>
      </c>
      <c r="I35" s="65">
        <v>5.3</v>
      </c>
      <c r="J35" s="65">
        <v>6</v>
      </c>
      <c r="K35" s="65">
        <v>5.5</v>
      </c>
      <c r="L35" s="133">
        <f>SUM((SUM(H35+I35+J35+K35)-(SUM(MAX(H35:K35)+MIN(H35:K35))))/2)</f>
        <v>5.4</v>
      </c>
      <c r="M35" s="74"/>
      <c r="N35" s="134">
        <f>IF(SUM((F35+G35)-L35-M35)&lt;0,0,SUM((F35+G35)-L35-M35))</f>
        <v>10.6</v>
      </c>
      <c r="O35" s="64">
        <v>1.3</v>
      </c>
      <c r="P35" s="65">
        <v>10</v>
      </c>
      <c r="Q35" s="65">
        <v>4.3</v>
      </c>
      <c r="R35" s="65">
        <v>6.5</v>
      </c>
      <c r="S35" s="65">
        <v>6.5</v>
      </c>
      <c r="T35" s="64">
        <v>6.5</v>
      </c>
      <c r="U35" s="133">
        <f>SUM((SUM(Q35+R35+S35+T35)-(SUM(MAX(Q35:T35)+MIN(Q35:T35))))/2)</f>
        <v>6.5</v>
      </c>
      <c r="V35" s="74">
        <v>4</v>
      </c>
      <c r="W35" s="134">
        <f>IF(SUM((O35+P35)-U35-V35)&lt;0,0,SUM((O35+P35)-U35-V35))</f>
        <v>0.8000000000000007</v>
      </c>
      <c r="X35" s="64">
        <v>1.5</v>
      </c>
      <c r="Y35" s="65">
        <v>10</v>
      </c>
      <c r="Z35" s="65">
        <v>6.8</v>
      </c>
      <c r="AA35" s="65">
        <v>7.5</v>
      </c>
      <c r="AB35" s="65">
        <v>6.9</v>
      </c>
      <c r="AC35" s="64">
        <v>6.8</v>
      </c>
      <c r="AD35" s="133">
        <f>SUM((SUM(Z35+AA35+AB35+AC35)-(SUM(MAX(Z35:AC35)+MIN(Z35:AC35))))/2)</f>
        <v>6.850000000000001</v>
      </c>
      <c r="AE35" s="74"/>
      <c r="AF35" s="134">
        <f>IF(SUM((X35+Y35)-AD35-AE35)&lt;0,0,SUM((X35+Y35)-AD35-AE35))</f>
        <v>4.649999999999999</v>
      </c>
      <c r="AG35" s="64">
        <v>3.7</v>
      </c>
      <c r="AH35" s="65">
        <v>10</v>
      </c>
      <c r="AI35" s="65">
        <v>5.8</v>
      </c>
      <c r="AJ35" s="65">
        <v>5.7</v>
      </c>
      <c r="AK35" s="65">
        <v>6.9</v>
      </c>
      <c r="AL35" s="64">
        <v>5.4</v>
      </c>
      <c r="AM35" s="133">
        <f>SUM((SUM(AI35+AJ35+AK35+AL35)-(SUM(MAX(AI35:AL35)+MIN(AI35:AL35))))/2)</f>
        <v>5.749999999999998</v>
      </c>
      <c r="AN35" s="74"/>
      <c r="AO35" s="171">
        <f>IF(SUM((AG35+AH35)-AM35-AN35)&lt;0,0,SUM((AG35+AH35)-AM35-AN35))</f>
        <v>7.950000000000001</v>
      </c>
      <c r="AP35" s="136">
        <f>SUM(AO35+AF35+W35+N35)</f>
        <v>24</v>
      </c>
    </row>
    <row r="36" spans="1:42" ht="18.75" customHeight="1" thickBot="1">
      <c r="A36" s="63">
        <v>30</v>
      </c>
      <c r="B36" s="177" t="s">
        <v>31</v>
      </c>
      <c r="C36" s="71">
        <v>2005</v>
      </c>
      <c r="D36" s="68" t="s">
        <v>48</v>
      </c>
      <c r="E36" s="56" t="s">
        <v>32</v>
      </c>
      <c r="F36" s="64">
        <v>6</v>
      </c>
      <c r="G36" s="65">
        <v>10</v>
      </c>
      <c r="H36" s="65">
        <v>6.6</v>
      </c>
      <c r="I36" s="65">
        <v>6</v>
      </c>
      <c r="J36" s="65">
        <v>5.8</v>
      </c>
      <c r="K36" s="65">
        <v>6.3</v>
      </c>
      <c r="L36" s="133">
        <f>SUM((SUM(H36+I36+J36+K36)-(SUM(MAX(H36:K36)+MIN(H36:K36))))/2)</f>
        <v>6.15</v>
      </c>
      <c r="M36" s="74"/>
      <c r="N36" s="134">
        <f>IF(SUM((F36+G36)-L36-M36)&lt;0,0,SUM((F36+G36)-L36-M36))</f>
        <v>9.85</v>
      </c>
      <c r="O36" s="64">
        <v>0.4</v>
      </c>
      <c r="P36" s="65">
        <v>10</v>
      </c>
      <c r="Q36" s="65">
        <v>7</v>
      </c>
      <c r="R36" s="65">
        <v>7</v>
      </c>
      <c r="S36" s="65">
        <v>7</v>
      </c>
      <c r="T36" s="64">
        <v>7</v>
      </c>
      <c r="U36" s="133">
        <f>SUM((SUM(Q36+R36+S36+T36)-(SUM(MAX(Q36:T36)+MIN(Q36:T36))))/2)</f>
        <v>7</v>
      </c>
      <c r="V36" s="74">
        <v>8</v>
      </c>
      <c r="W36" s="134">
        <f>IF(SUM((O36+P36)-U36-V36)&lt;0,0,SUM((O36+P36)-U36-V36))</f>
        <v>0</v>
      </c>
      <c r="X36" s="64">
        <v>1.4</v>
      </c>
      <c r="Y36" s="65">
        <v>10</v>
      </c>
      <c r="Z36" s="65">
        <v>5.2</v>
      </c>
      <c r="AA36" s="65">
        <v>5.3</v>
      </c>
      <c r="AB36" s="65">
        <v>4.6</v>
      </c>
      <c r="AC36" s="64">
        <v>5.1</v>
      </c>
      <c r="AD36" s="133">
        <f>SUM((SUM(Z36+AA36+AB36+AC36)-(SUM(MAX(Z36:AC36)+MIN(Z36:AC36))))/2)</f>
        <v>5.15</v>
      </c>
      <c r="AE36" s="74"/>
      <c r="AF36" s="134">
        <f>IF(SUM((X36+Y36)-AD36-AE36)&lt;0,0,SUM((X36+Y36)-AD36-AE36))</f>
        <v>6.25</v>
      </c>
      <c r="AG36" s="64">
        <v>2.7</v>
      </c>
      <c r="AH36" s="65">
        <v>10</v>
      </c>
      <c r="AI36" s="65">
        <v>6.1</v>
      </c>
      <c r="AJ36" s="65">
        <v>6.3</v>
      </c>
      <c r="AK36" s="65">
        <v>6.1</v>
      </c>
      <c r="AL36" s="64">
        <v>6.3</v>
      </c>
      <c r="AM36" s="133">
        <f>SUM((SUM(AI36+AJ36+AK36+AL36)-(SUM(MAX(AI36:AL36)+MIN(AI36:AL36))))/2)</f>
        <v>6.200000000000001</v>
      </c>
      <c r="AN36" s="74"/>
      <c r="AO36" s="171">
        <f>IF(SUM((AG36+AH36)-AM36-AN36)&lt;0,0,SUM((AG36+AH36)-AM36-AN36))</f>
        <v>6.499999999999998</v>
      </c>
      <c r="AP36" s="136">
        <f>SUM(AO36+AF36+W36+N36)</f>
        <v>22.599999999999998</v>
      </c>
    </row>
    <row r="37" spans="1:42" ht="18.75" customHeight="1" thickBot="1">
      <c r="A37" s="63">
        <v>31</v>
      </c>
      <c r="B37" s="180" t="s">
        <v>115</v>
      </c>
      <c r="C37" s="78">
        <v>2007</v>
      </c>
      <c r="D37" s="79" t="s">
        <v>45</v>
      </c>
      <c r="E37" s="77" t="s">
        <v>46</v>
      </c>
      <c r="F37" s="143">
        <v>0</v>
      </c>
      <c r="G37" s="173">
        <v>0</v>
      </c>
      <c r="H37" s="173">
        <v>0</v>
      </c>
      <c r="I37" s="173">
        <v>0</v>
      </c>
      <c r="J37" s="173">
        <v>0</v>
      </c>
      <c r="K37" s="173"/>
      <c r="L37" s="144">
        <f>SUM((SUM(H37+I37+J37+K37)-(SUM(MAX(H37:K37)+MIN(H37:K37))))/2)</f>
        <v>0</v>
      </c>
      <c r="M37" s="145"/>
      <c r="N37" s="174">
        <f>IF(SUM((F37+G37)-L37-M37)&lt;0,0,SUM((F37+G37)-L37-M37))</f>
        <v>0</v>
      </c>
      <c r="O37" s="143">
        <v>1.3</v>
      </c>
      <c r="P37" s="173">
        <v>10</v>
      </c>
      <c r="Q37" s="173">
        <v>4.6</v>
      </c>
      <c r="R37" s="173">
        <v>4</v>
      </c>
      <c r="S37" s="173">
        <v>4</v>
      </c>
      <c r="T37" s="143">
        <v>3.9</v>
      </c>
      <c r="U37" s="144">
        <f>SUM((SUM(Q37+R37+S37+T37)-(SUM(MAX(Q37:T37)+MIN(Q37:T37))))/2)</f>
        <v>4</v>
      </c>
      <c r="V37" s="145">
        <v>4</v>
      </c>
      <c r="W37" s="174">
        <f>IF(SUM((O37+P37)-U37-V37)&lt;0,0,SUM((O37+P37)-U37-V37))</f>
        <v>3.3000000000000007</v>
      </c>
      <c r="X37" s="143">
        <v>1.2</v>
      </c>
      <c r="Y37" s="173">
        <v>10</v>
      </c>
      <c r="Z37" s="173">
        <v>4.8</v>
      </c>
      <c r="AA37" s="173">
        <v>4.8</v>
      </c>
      <c r="AB37" s="173">
        <v>3.7</v>
      </c>
      <c r="AC37" s="143">
        <v>3.7</v>
      </c>
      <c r="AD37" s="175">
        <f>SUM((SUM(Z37+AA37+AB37+AC37)-(SUM(MAX(Z37:AC37)+MIN(Z37:AC37))))/2)</f>
        <v>4.25</v>
      </c>
      <c r="AE37" s="145">
        <v>6</v>
      </c>
      <c r="AF37" s="174">
        <f>IF(SUM((X37+Y37)-AD37-AE37)&lt;0,0,SUM((X37+Y37)-AD37-AE37))</f>
        <v>0.9499999999999993</v>
      </c>
      <c r="AG37" s="143">
        <v>4.1</v>
      </c>
      <c r="AH37" s="173">
        <v>10</v>
      </c>
      <c r="AI37" s="173">
        <v>3.2</v>
      </c>
      <c r="AJ37" s="173">
        <v>3.7</v>
      </c>
      <c r="AK37" s="173">
        <v>4.4</v>
      </c>
      <c r="AL37" s="143">
        <v>6.9</v>
      </c>
      <c r="AM37" s="175">
        <f>SUM((SUM(AI37+AJ37+AK37+AL37)-(SUM(MAX(AI37:AL37)+MIN(AI37:AL37))))/2)</f>
        <v>4.050000000000001</v>
      </c>
      <c r="AN37" s="145"/>
      <c r="AO37" s="176">
        <f>IF(SUM((AG37+AH37)-AM37-AN37)&lt;0,0,SUM((AG37+AH37)-AM37-AN37))</f>
        <v>10.049999999999999</v>
      </c>
      <c r="AP37" s="28">
        <f>SUM(AO37+AF37+W37+N37)</f>
        <v>14.299999999999999</v>
      </c>
    </row>
    <row r="38" spans="1:42" ht="18.75" customHeight="1">
      <c r="A38" s="63"/>
      <c r="B38" s="2"/>
      <c r="C38" s="148"/>
      <c r="D38" s="149"/>
      <c r="E38" s="2"/>
      <c r="F38" s="2"/>
      <c r="G38" s="2"/>
      <c r="H38" s="2"/>
      <c r="I38" s="2"/>
      <c r="J38" s="2"/>
      <c r="K38" s="2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ht="18.75" customHeight="1">
      <c r="A39" s="2"/>
      <c r="B39" s="2"/>
      <c r="C39" s="148"/>
      <c r="D39" s="149"/>
      <c r="E39" s="2"/>
      <c r="F39" s="2"/>
      <c r="G39" s="2"/>
      <c r="H39" s="2"/>
      <c r="I39" s="2"/>
      <c r="J39" s="2"/>
      <c r="K39" s="2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1:42" ht="18.75" customHeight="1">
      <c r="A40" s="2"/>
      <c r="B40" s="2"/>
      <c r="C40" s="148"/>
      <c r="D40" s="149"/>
      <c r="E40" s="2"/>
      <c r="F40" s="2"/>
      <c r="G40" s="2"/>
      <c r="H40" s="2"/>
      <c r="I40" s="2"/>
      <c r="J40" s="2"/>
      <c r="K40" s="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</row>
    <row r="41" spans="12:42" ht="12.75"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3" ht="12.75">
      <c r="E43" s="110"/>
    </row>
  </sheetData>
  <sheetProtection/>
  <mergeCells count="9">
    <mergeCell ref="AG5:AN5"/>
    <mergeCell ref="A5:A6"/>
    <mergeCell ref="E5:E6"/>
    <mergeCell ref="B5:B6"/>
    <mergeCell ref="D5:D6"/>
    <mergeCell ref="O5:W5"/>
    <mergeCell ref="X5:AF5"/>
    <mergeCell ref="C5:C6"/>
    <mergeCell ref="F5:N5"/>
  </mergeCells>
  <printOptions/>
  <pageMargins left="0.1968503937007874" right="0.1968503937007874" top="0.5905511811023623" bottom="0.5905511811023623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4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25390625" style="0" customWidth="1"/>
    <col min="2" max="2" width="17.375" style="0" customWidth="1"/>
    <col min="3" max="3" width="7.625" style="35" customWidth="1"/>
    <col min="4" max="4" width="11.25390625" style="0" customWidth="1"/>
    <col min="5" max="5" width="15.875" style="0" customWidth="1"/>
    <col min="6" max="8" width="3.75390625" style="0" customWidth="1"/>
    <col min="9" max="9" width="3.125" style="0" customWidth="1"/>
    <col min="10" max="11" width="3.375" style="0" customWidth="1"/>
    <col min="12" max="12" width="5.00390625" style="0" customWidth="1"/>
    <col min="13" max="13" width="4.125" style="0" customWidth="1"/>
    <col min="14" max="14" width="6.00390625" style="0" customWidth="1"/>
    <col min="15" max="19" width="3.75390625" style="0" customWidth="1"/>
    <col min="20" max="20" width="3.2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42</v>
      </c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44</v>
      </c>
      <c r="C2" s="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2" t="s">
        <v>17</v>
      </c>
      <c r="C3" s="30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3" t="s">
        <v>18</v>
      </c>
      <c r="C4" s="31"/>
      <c r="D4" s="24"/>
      <c r="E4" s="24"/>
      <c r="AP4" s="2"/>
    </row>
    <row r="5" spans="1:42" ht="21.75" customHeight="1">
      <c r="A5" s="114" t="s">
        <v>2</v>
      </c>
      <c r="B5" s="118" t="s">
        <v>0</v>
      </c>
      <c r="C5" s="122" t="s">
        <v>25</v>
      </c>
      <c r="D5" s="116" t="s">
        <v>1</v>
      </c>
      <c r="E5" s="116" t="s">
        <v>7</v>
      </c>
      <c r="F5" s="112" t="s">
        <v>6</v>
      </c>
      <c r="G5" s="113"/>
      <c r="H5" s="113"/>
      <c r="I5" s="113"/>
      <c r="J5" s="113"/>
      <c r="K5" s="113"/>
      <c r="L5" s="113"/>
      <c r="M5" s="113"/>
      <c r="N5" s="120"/>
      <c r="O5" s="112" t="s">
        <v>10</v>
      </c>
      <c r="P5" s="113"/>
      <c r="Q5" s="113"/>
      <c r="R5" s="113"/>
      <c r="S5" s="113"/>
      <c r="T5" s="113"/>
      <c r="U5" s="113"/>
      <c r="V5" s="113"/>
      <c r="W5" s="120"/>
      <c r="X5" s="112" t="s">
        <v>5</v>
      </c>
      <c r="Y5" s="113"/>
      <c r="Z5" s="113"/>
      <c r="AA5" s="113"/>
      <c r="AB5" s="113"/>
      <c r="AC5" s="113"/>
      <c r="AD5" s="113"/>
      <c r="AE5" s="113"/>
      <c r="AF5" s="120"/>
      <c r="AG5" s="112" t="s">
        <v>14</v>
      </c>
      <c r="AH5" s="113"/>
      <c r="AI5" s="113"/>
      <c r="AJ5" s="113"/>
      <c r="AK5" s="113"/>
      <c r="AL5" s="113"/>
      <c r="AM5" s="113"/>
      <c r="AN5" s="113"/>
      <c r="AO5" s="21"/>
      <c r="AP5" s="48" t="s">
        <v>3</v>
      </c>
    </row>
    <row r="6" spans="1:42" ht="36.75" customHeight="1" thickBot="1">
      <c r="A6" s="115"/>
      <c r="B6" s="119"/>
      <c r="C6" s="123"/>
      <c r="D6" s="117"/>
      <c r="E6" s="117"/>
      <c r="F6" s="14" t="s">
        <v>13</v>
      </c>
      <c r="G6" s="38" t="s">
        <v>15</v>
      </c>
      <c r="H6" s="37" t="s">
        <v>19</v>
      </c>
      <c r="I6" s="15" t="s">
        <v>20</v>
      </c>
      <c r="J6" s="15" t="s">
        <v>21</v>
      </c>
      <c r="K6" s="132" t="s">
        <v>22</v>
      </c>
      <c r="L6" s="38" t="s">
        <v>16</v>
      </c>
      <c r="M6" s="45" t="s">
        <v>12</v>
      </c>
      <c r="N6" s="18" t="s">
        <v>11</v>
      </c>
      <c r="O6" s="14" t="s">
        <v>13</v>
      </c>
      <c r="P6" s="38" t="s">
        <v>15</v>
      </c>
      <c r="Q6" s="37" t="s">
        <v>19</v>
      </c>
      <c r="R6" s="15" t="s">
        <v>20</v>
      </c>
      <c r="S6" s="15" t="s">
        <v>21</v>
      </c>
      <c r="T6" s="17" t="s">
        <v>22</v>
      </c>
      <c r="U6" s="38" t="s">
        <v>16</v>
      </c>
      <c r="V6" s="45" t="s">
        <v>12</v>
      </c>
      <c r="W6" s="18" t="s">
        <v>11</v>
      </c>
      <c r="X6" s="14" t="s">
        <v>13</v>
      </c>
      <c r="Y6" s="38" t="s">
        <v>15</v>
      </c>
      <c r="Z6" s="37" t="s">
        <v>19</v>
      </c>
      <c r="AA6" s="15" t="s">
        <v>20</v>
      </c>
      <c r="AB6" s="15" t="s">
        <v>21</v>
      </c>
      <c r="AC6" s="17" t="s">
        <v>22</v>
      </c>
      <c r="AD6" s="38" t="s">
        <v>16</v>
      </c>
      <c r="AE6" s="45" t="s">
        <v>12</v>
      </c>
      <c r="AF6" s="18" t="s">
        <v>11</v>
      </c>
      <c r="AG6" s="14" t="s">
        <v>13</v>
      </c>
      <c r="AH6" s="38" t="s">
        <v>15</v>
      </c>
      <c r="AI6" s="37" t="s">
        <v>19</v>
      </c>
      <c r="AJ6" s="15" t="s">
        <v>20</v>
      </c>
      <c r="AK6" s="15" t="s">
        <v>21</v>
      </c>
      <c r="AL6" s="17" t="s">
        <v>22</v>
      </c>
      <c r="AM6" s="38" t="s">
        <v>16</v>
      </c>
      <c r="AN6" s="45" t="s">
        <v>12</v>
      </c>
      <c r="AO6" s="47" t="s">
        <v>11</v>
      </c>
      <c r="AP6" s="49" t="s">
        <v>4</v>
      </c>
    </row>
    <row r="7" spans="1:42" ht="18.75" customHeight="1" thickBot="1">
      <c r="A7" s="137">
        <v>1</v>
      </c>
      <c r="B7" s="199" t="s">
        <v>81</v>
      </c>
      <c r="C7" s="200">
        <v>2003</v>
      </c>
      <c r="D7" s="138" t="s">
        <v>71</v>
      </c>
      <c r="E7" s="138" t="s">
        <v>84</v>
      </c>
      <c r="F7" s="42">
        <v>6</v>
      </c>
      <c r="G7" s="43">
        <v>10</v>
      </c>
      <c r="H7" s="50">
        <v>0.6</v>
      </c>
      <c r="I7" s="51">
        <v>1</v>
      </c>
      <c r="J7" s="51">
        <v>1</v>
      </c>
      <c r="K7" s="51">
        <v>0.8</v>
      </c>
      <c r="L7" s="53">
        <f>SUM((SUM(H7+I7+J7+K7)-(SUM(MAX(H7:K7)+MIN(H7:K7))))/2)</f>
        <v>0.9000000000000001</v>
      </c>
      <c r="M7" s="54"/>
      <c r="N7" s="139">
        <f>IF(SUM((F7+G7)-L7-M7)&lt;0,0,SUM((F7+G7)-L7-M7))</f>
        <v>15.1</v>
      </c>
      <c r="O7" s="42">
        <v>2.9</v>
      </c>
      <c r="P7" s="43">
        <v>10</v>
      </c>
      <c r="Q7" s="50">
        <v>2.5</v>
      </c>
      <c r="R7" s="51">
        <v>2.4</v>
      </c>
      <c r="S7" s="51">
        <v>2.2</v>
      </c>
      <c r="T7" s="52">
        <v>1.6</v>
      </c>
      <c r="U7" s="53">
        <f>SUM((SUM(Q7+R7+S7+T7)-(SUM(MAX(Q7:T7)+MIN(Q7:T7))))/2)</f>
        <v>2.3000000000000007</v>
      </c>
      <c r="V7" s="54"/>
      <c r="W7" s="139">
        <f>IF(SUM((O7+P7)-U7-V7)&lt;0,0,SUM((O7+P7)-U7-V7))</f>
        <v>10.6</v>
      </c>
      <c r="X7" s="42">
        <v>4.1</v>
      </c>
      <c r="Y7" s="43">
        <v>10</v>
      </c>
      <c r="Z7" s="50">
        <v>1.8</v>
      </c>
      <c r="AA7" s="51">
        <v>1.3</v>
      </c>
      <c r="AB7" s="51">
        <v>2.3</v>
      </c>
      <c r="AC7" s="52">
        <v>2.1</v>
      </c>
      <c r="AD7" s="53">
        <f>SUM((SUM(Z7+AA7+AB7+AC7)-(SUM(MAX(Z7:AC7)+MIN(Z7:AC7))))/2)</f>
        <v>1.9500000000000002</v>
      </c>
      <c r="AE7" s="54"/>
      <c r="AF7" s="139">
        <f>IF(SUM((X7+Y7)-AD7-AE7)&lt;0,0,SUM((X7+Y7)-AD7-AE7))</f>
        <v>12.149999999999999</v>
      </c>
      <c r="AG7" s="42">
        <v>5.3</v>
      </c>
      <c r="AH7" s="43">
        <v>10</v>
      </c>
      <c r="AI7" s="50">
        <v>2.9</v>
      </c>
      <c r="AJ7" s="51">
        <v>2.3</v>
      </c>
      <c r="AK7" s="51">
        <v>1.7</v>
      </c>
      <c r="AL7" s="52">
        <v>1.3</v>
      </c>
      <c r="AM7" s="53">
        <f>SUM((SUM(AI7+AJ7+AK7+AL7)-(SUM(MAX(AI7:AL7)+MIN(AI7:AL7))))/2)</f>
        <v>1.9999999999999996</v>
      </c>
      <c r="AN7" s="54"/>
      <c r="AO7" s="140">
        <f>IF(SUM((AG7+AH7)-AM7-AN7)&lt;0,0,SUM((AG7+AH7)-AM7-AN7))</f>
        <v>13.3</v>
      </c>
      <c r="AP7" s="28">
        <f>SUM(AO7+AF7+W7+N7)</f>
        <v>51.15</v>
      </c>
    </row>
    <row r="8" spans="1:42" ht="18.75" customHeight="1" thickBot="1">
      <c r="A8" s="137">
        <v>2</v>
      </c>
      <c r="B8" s="8" t="s">
        <v>120</v>
      </c>
      <c r="C8" s="32">
        <v>2003</v>
      </c>
      <c r="D8" s="4" t="s">
        <v>116</v>
      </c>
      <c r="E8" s="3" t="s">
        <v>117</v>
      </c>
      <c r="F8" s="42">
        <v>6</v>
      </c>
      <c r="G8" s="43">
        <v>10</v>
      </c>
      <c r="H8" s="39">
        <v>1.7</v>
      </c>
      <c r="I8" s="25">
        <v>1.9</v>
      </c>
      <c r="J8" s="25">
        <v>1.8</v>
      </c>
      <c r="K8" s="25">
        <v>2</v>
      </c>
      <c r="L8" s="53">
        <f>SUM((SUM(H8+I8+J8+K8)-(SUM(MAX(H8:K8)+MIN(H8:K8))))/2)</f>
        <v>1.8499999999999996</v>
      </c>
      <c r="M8" s="46"/>
      <c r="N8" s="16">
        <f>IF(SUM((F8+G8)-L8-M8)&lt;0,0,SUM((F8+G8)-L8-M8))</f>
        <v>14.15</v>
      </c>
      <c r="O8" s="13">
        <v>2</v>
      </c>
      <c r="P8" s="44">
        <v>10</v>
      </c>
      <c r="Q8" s="40">
        <v>1.5</v>
      </c>
      <c r="R8" s="26">
        <v>2.5</v>
      </c>
      <c r="S8" s="26">
        <v>1.8</v>
      </c>
      <c r="T8" s="36">
        <v>1.5</v>
      </c>
      <c r="U8" s="53">
        <f>SUM((SUM(Q8+R8+S8+T8)-(SUM(MAX(Q8:T8)+MIN(Q8:T8))))/2)</f>
        <v>1.65</v>
      </c>
      <c r="V8" s="46"/>
      <c r="W8" s="16">
        <f>IF(SUM((O8+P8)-U8-V8)&lt;0,0,SUM((O8+P8)-U8-V8))</f>
        <v>10.35</v>
      </c>
      <c r="X8" s="13">
        <v>3.9</v>
      </c>
      <c r="Y8" s="44">
        <v>10</v>
      </c>
      <c r="Z8" s="40">
        <v>1.7</v>
      </c>
      <c r="AA8" s="26">
        <v>1.6</v>
      </c>
      <c r="AB8" s="26">
        <v>1.9</v>
      </c>
      <c r="AC8" s="36">
        <v>2.3</v>
      </c>
      <c r="AD8" s="55">
        <f>SUM((SUM(Z8+AA8+AB8+AC8)-(SUM(MAX(Z8:AC8)+MIN(Z8:AC8))))/2)</f>
        <v>1.7999999999999996</v>
      </c>
      <c r="AE8" s="46"/>
      <c r="AF8" s="16">
        <f>IF(SUM((X8+Y8)-AD8-AE8)&lt;0,0,SUM((X8+Y8)-AD8-AE8))</f>
        <v>12.100000000000001</v>
      </c>
      <c r="AG8" s="13">
        <v>3.7</v>
      </c>
      <c r="AH8" s="44">
        <v>10</v>
      </c>
      <c r="AI8" s="40">
        <v>1.8</v>
      </c>
      <c r="AJ8" s="26">
        <v>1.9</v>
      </c>
      <c r="AK8" s="26">
        <v>1.2</v>
      </c>
      <c r="AL8" s="36">
        <v>1.2</v>
      </c>
      <c r="AM8" s="55">
        <f>SUM((SUM(AI8+AJ8+AK8+AL8)-(SUM(MAX(AI8:AL8)+MIN(AI8:AL8))))/2)</f>
        <v>1.5000000000000004</v>
      </c>
      <c r="AN8" s="46"/>
      <c r="AO8" s="141">
        <f>IF(SUM((AG8+AH8)-AM8-AN8)&lt;0,0,SUM((AG8+AH8)-AM8-AN8))</f>
        <v>12.2</v>
      </c>
      <c r="AP8" s="28">
        <f>SUM(AO8+AF8+W8+N8)</f>
        <v>48.8</v>
      </c>
    </row>
    <row r="9" spans="1:42" ht="18.75" customHeight="1" thickBot="1">
      <c r="A9" s="137">
        <v>3</v>
      </c>
      <c r="B9" s="7" t="s">
        <v>88</v>
      </c>
      <c r="C9" s="32">
        <v>2003</v>
      </c>
      <c r="D9" s="4" t="s">
        <v>89</v>
      </c>
      <c r="E9" s="5" t="s">
        <v>36</v>
      </c>
      <c r="F9" s="42">
        <v>6</v>
      </c>
      <c r="G9" s="43">
        <v>10</v>
      </c>
      <c r="H9" s="39">
        <v>0.6</v>
      </c>
      <c r="I9" s="25">
        <v>0.8</v>
      </c>
      <c r="J9" s="25">
        <v>0.5</v>
      </c>
      <c r="K9" s="25">
        <v>0.6</v>
      </c>
      <c r="L9" s="53">
        <f>SUM((SUM(H9+I9+J9+K9)-(SUM(MAX(H9:K9)+MIN(H9:K9))))/2)</f>
        <v>0.6</v>
      </c>
      <c r="M9" s="46"/>
      <c r="N9" s="16">
        <f>IF(SUM((F9+G9)-L9-M9)&lt;0,0,SUM((F9+G9)-L9-M9))</f>
        <v>15.4</v>
      </c>
      <c r="O9" s="13">
        <v>2.9</v>
      </c>
      <c r="P9" s="44">
        <v>10</v>
      </c>
      <c r="Q9" s="40">
        <v>3</v>
      </c>
      <c r="R9" s="26">
        <v>3.5</v>
      </c>
      <c r="S9" s="26">
        <v>3</v>
      </c>
      <c r="T9" s="36">
        <v>2.7</v>
      </c>
      <c r="U9" s="53">
        <f>SUM((SUM(Q9+R9+S9+T9)-(SUM(MAX(Q9:T9)+MIN(Q9:T9))))/2)</f>
        <v>2.9999999999999996</v>
      </c>
      <c r="V9" s="46"/>
      <c r="W9" s="16">
        <f>IF(SUM((O9+P9)-U9-V9)&lt;0,0,SUM((O9+P9)-U9-V9))</f>
        <v>9.9</v>
      </c>
      <c r="X9" s="13">
        <v>3.5</v>
      </c>
      <c r="Y9" s="44">
        <v>10</v>
      </c>
      <c r="Z9" s="40">
        <v>2.2</v>
      </c>
      <c r="AA9" s="26">
        <v>2.6</v>
      </c>
      <c r="AB9" s="26">
        <v>2</v>
      </c>
      <c r="AC9" s="36">
        <v>2.1</v>
      </c>
      <c r="AD9" s="55">
        <f>SUM((SUM(Z9+AA9+AB9+AC9)-(SUM(MAX(Z9:AC9)+MIN(Z9:AC9))))/2)</f>
        <v>2.1500000000000004</v>
      </c>
      <c r="AE9" s="46"/>
      <c r="AF9" s="16">
        <f>IF(SUM((X9+Y9)-AD9-AE9)&lt;0,0,SUM((X9+Y9)-AD9-AE9))</f>
        <v>11.35</v>
      </c>
      <c r="AG9" s="13">
        <v>3.5</v>
      </c>
      <c r="AH9" s="44">
        <v>10</v>
      </c>
      <c r="AI9" s="40">
        <v>2.2</v>
      </c>
      <c r="AJ9" s="26">
        <v>2.7</v>
      </c>
      <c r="AK9" s="26">
        <v>3</v>
      </c>
      <c r="AL9" s="36">
        <v>1.7</v>
      </c>
      <c r="AM9" s="55">
        <f>SUM((SUM(AI9+AJ9+AK9+AL9)-(SUM(MAX(AI9:AL9)+MIN(AI9:AL9))))/2)</f>
        <v>2.4499999999999997</v>
      </c>
      <c r="AN9" s="46"/>
      <c r="AO9" s="141">
        <f>IF(SUM((AG9+AH9)-AM9-AN9)&lt;0,0,SUM((AG9+AH9)-AM9-AN9))</f>
        <v>11.05</v>
      </c>
      <c r="AP9" s="28">
        <f>SUM(AO9+AF9+W9+N9)</f>
        <v>47.699999999999996</v>
      </c>
    </row>
    <row r="10" spans="1:42" ht="18.75" customHeight="1" thickBot="1">
      <c r="A10" s="137">
        <v>4</v>
      </c>
      <c r="B10" s="6" t="s">
        <v>82</v>
      </c>
      <c r="C10" s="32">
        <v>2003</v>
      </c>
      <c r="D10" s="4" t="s">
        <v>71</v>
      </c>
      <c r="E10" s="4" t="s">
        <v>84</v>
      </c>
      <c r="F10" s="42">
        <v>6</v>
      </c>
      <c r="G10" s="43">
        <v>10</v>
      </c>
      <c r="H10" s="39">
        <v>2.9</v>
      </c>
      <c r="I10" s="25">
        <v>2.5</v>
      </c>
      <c r="J10" s="25">
        <v>1.5</v>
      </c>
      <c r="K10" s="25">
        <v>2.6</v>
      </c>
      <c r="L10" s="53">
        <f>SUM((SUM(H10+I10+J10+K10)-(SUM(MAX(H10:K10)+MIN(H10:K10))))/2)</f>
        <v>2.55</v>
      </c>
      <c r="M10" s="46"/>
      <c r="N10" s="16">
        <f>IF(SUM((F10+G10)-L10-M10)&lt;0,0,SUM((F10+G10)-L10-M10))</f>
        <v>13.45</v>
      </c>
      <c r="O10" s="13">
        <v>2.9</v>
      </c>
      <c r="P10" s="44">
        <v>10</v>
      </c>
      <c r="Q10" s="40">
        <v>2.7</v>
      </c>
      <c r="R10" s="26">
        <v>3</v>
      </c>
      <c r="S10" s="26">
        <v>2.8</v>
      </c>
      <c r="T10" s="36">
        <v>3.6</v>
      </c>
      <c r="U10" s="53">
        <f>SUM((SUM(Q10+R10+S10+T10)-(SUM(MAX(Q10:T10)+MIN(Q10:T10))))/2)</f>
        <v>2.8999999999999995</v>
      </c>
      <c r="V10" s="46"/>
      <c r="W10" s="16">
        <f>IF(SUM((O10+P10)-U10-V10)&lt;0,0,SUM((O10+P10)-U10-V10))</f>
        <v>10</v>
      </c>
      <c r="X10" s="13">
        <v>3.3</v>
      </c>
      <c r="Y10" s="44">
        <v>10</v>
      </c>
      <c r="Z10" s="40">
        <v>1.7</v>
      </c>
      <c r="AA10" s="26">
        <v>1.7</v>
      </c>
      <c r="AB10" s="26">
        <v>2</v>
      </c>
      <c r="AC10" s="36">
        <v>1.9</v>
      </c>
      <c r="AD10" s="55">
        <f>SUM((SUM(Z10+AA10+AB10+AC10)-(SUM(MAX(Z10:AC10)+MIN(Z10:AC10))))/2)</f>
        <v>1.8000000000000003</v>
      </c>
      <c r="AE10" s="46"/>
      <c r="AF10" s="16">
        <f>IF(SUM((X10+Y10)-AD10-AE10)&lt;0,0,SUM((X10+Y10)-AD10-AE10))</f>
        <v>11.5</v>
      </c>
      <c r="AG10" s="13">
        <v>4.1</v>
      </c>
      <c r="AH10" s="44">
        <v>10</v>
      </c>
      <c r="AI10" s="40">
        <v>2.5</v>
      </c>
      <c r="AJ10" s="26">
        <v>2.5</v>
      </c>
      <c r="AK10" s="26">
        <v>2.7</v>
      </c>
      <c r="AL10" s="36">
        <v>2.5</v>
      </c>
      <c r="AM10" s="55">
        <f>SUM((SUM(AI10+AJ10+AK10+AL10)-(SUM(MAX(AI10:AL10)+MIN(AI10:AL10))))/2)</f>
        <v>2.4999999999999996</v>
      </c>
      <c r="AN10" s="46"/>
      <c r="AO10" s="141">
        <f>IF(SUM((AG10+AH10)-AM10-AN10)&lt;0,0,SUM((AG10+AH10)-AM10-AN10))</f>
        <v>11.6</v>
      </c>
      <c r="AP10" s="28">
        <f>SUM(AO10+AF10+W10+N10)</f>
        <v>46.55</v>
      </c>
    </row>
    <row r="11" spans="1:42" ht="18.75" customHeight="1" thickBot="1">
      <c r="A11" s="137">
        <v>5</v>
      </c>
      <c r="B11" s="7" t="s">
        <v>119</v>
      </c>
      <c r="C11" s="32">
        <v>2004</v>
      </c>
      <c r="D11" s="4" t="s">
        <v>116</v>
      </c>
      <c r="E11" s="4" t="s">
        <v>117</v>
      </c>
      <c r="F11" s="42">
        <v>6</v>
      </c>
      <c r="G11" s="43">
        <v>10</v>
      </c>
      <c r="H11" s="39">
        <v>2.7</v>
      </c>
      <c r="I11" s="25">
        <v>2.7</v>
      </c>
      <c r="J11" s="25">
        <v>3.2</v>
      </c>
      <c r="K11" s="25">
        <v>2.4</v>
      </c>
      <c r="L11" s="53">
        <f>SUM((SUM(H11+I11+J11+K11)-(SUM(MAX(H11:K11)+MIN(H11:K11))))/2)</f>
        <v>2.700000000000001</v>
      </c>
      <c r="M11" s="46"/>
      <c r="N11" s="16">
        <f>IF(SUM((F11+G11)-L11-M11)&lt;0,0,SUM((F11+G11)-L11-M11))</f>
        <v>13.299999999999999</v>
      </c>
      <c r="O11" s="13">
        <v>2</v>
      </c>
      <c r="P11" s="44">
        <v>10</v>
      </c>
      <c r="Q11" s="40">
        <v>2.5</v>
      </c>
      <c r="R11" s="26">
        <v>3</v>
      </c>
      <c r="S11" s="26">
        <v>2.4</v>
      </c>
      <c r="T11" s="36">
        <v>2.1</v>
      </c>
      <c r="U11" s="53">
        <f>SUM((SUM(Q11+R11+S11+T11)-(SUM(MAX(Q11:T11)+MIN(Q11:T11))))/2)</f>
        <v>2.45</v>
      </c>
      <c r="V11" s="46"/>
      <c r="W11" s="16">
        <f>IF(SUM((O11+P11)-U11-V11)&lt;0,0,SUM((O11+P11)-U11-V11))</f>
        <v>9.55</v>
      </c>
      <c r="X11" s="13">
        <v>2.9</v>
      </c>
      <c r="Y11" s="44">
        <v>10</v>
      </c>
      <c r="Z11" s="40">
        <v>2.1</v>
      </c>
      <c r="AA11" s="26">
        <v>1.8</v>
      </c>
      <c r="AB11" s="26">
        <v>1.9</v>
      </c>
      <c r="AC11" s="36">
        <v>2.2</v>
      </c>
      <c r="AD11" s="55">
        <f>SUM((SUM(Z11+AA11+AB11+AC11)-(SUM(MAX(Z11:AC11)+MIN(Z11:AC11))))/2)</f>
        <v>2</v>
      </c>
      <c r="AE11" s="46"/>
      <c r="AF11" s="16">
        <f>IF(SUM((X11+Y11)-AD11-AE11)&lt;0,0,SUM((X11+Y11)-AD11-AE11))</f>
        <v>10.9</v>
      </c>
      <c r="AG11" s="13">
        <v>3.7</v>
      </c>
      <c r="AH11" s="44">
        <v>10</v>
      </c>
      <c r="AI11" s="40">
        <v>1.7</v>
      </c>
      <c r="AJ11" s="26">
        <v>2.2</v>
      </c>
      <c r="AK11" s="26">
        <v>1.8</v>
      </c>
      <c r="AL11" s="36">
        <v>1.4</v>
      </c>
      <c r="AM11" s="55">
        <f>SUM((SUM(AI11+AJ11+AK11+AL11)-(SUM(MAX(AI11:AL11)+MIN(AI11:AL11))))/2)</f>
        <v>1.7499999999999998</v>
      </c>
      <c r="AN11" s="46"/>
      <c r="AO11" s="141">
        <f>IF(SUM((AG11+AH11)-AM11-AN11)&lt;0,0,SUM((AG11+AH11)-AM11-AN11))</f>
        <v>11.95</v>
      </c>
      <c r="AP11" s="28">
        <f>SUM(AO11+AF11+W11+N11)</f>
        <v>45.7</v>
      </c>
    </row>
    <row r="12" spans="1:42" ht="18.75" customHeight="1" thickBot="1">
      <c r="A12" s="137">
        <v>6</v>
      </c>
      <c r="B12" s="7" t="s">
        <v>93</v>
      </c>
      <c r="C12" s="32">
        <v>2004</v>
      </c>
      <c r="D12" s="4" t="s">
        <v>95</v>
      </c>
      <c r="E12" s="11" t="s">
        <v>96</v>
      </c>
      <c r="F12" s="42">
        <v>6</v>
      </c>
      <c r="G12" s="43">
        <v>10</v>
      </c>
      <c r="H12" s="39">
        <v>1.1</v>
      </c>
      <c r="I12" s="25">
        <v>1.2</v>
      </c>
      <c r="J12" s="25">
        <v>1.2</v>
      </c>
      <c r="K12" s="25">
        <v>1</v>
      </c>
      <c r="L12" s="53">
        <f>SUM((SUM(H12+I12+J12+K12)-(SUM(MAX(H12:K12)+MIN(H12:K12))))/2)</f>
        <v>1.15</v>
      </c>
      <c r="M12" s="46"/>
      <c r="N12" s="16">
        <f>IF(SUM((F12+G12)-L12-M12)&lt;0,0,SUM((F12+G12)-L12-M12))</f>
        <v>14.85</v>
      </c>
      <c r="O12" s="13">
        <v>2</v>
      </c>
      <c r="P12" s="44">
        <v>10</v>
      </c>
      <c r="Q12" s="40">
        <v>2.8</v>
      </c>
      <c r="R12" s="26">
        <v>2.8</v>
      </c>
      <c r="S12" s="26">
        <v>2.7</v>
      </c>
      <c r="T12" s="36">
        <v>2</v>
      </c>
      <c r="U12" s="53">
        <f>SUM((SUM(Q12+R12+S12+T12)-(SUM(MAX(Q12:T12)+MIN(Q12:T12))))/2)</f>
        <v>2.7500000000000004</v>
      </c>
      <c r="V12" s="46"/>
      <c r="W12" s="16">
        <f>IF(SUM((O12+P12)-U12-V12)&lt;0,0,SUM((O12+P12)-U12-V12))</f>
        <v>9.25</v>
      </c>
      <c r="X12" s="13">
        <v>3.2</v>
      </c>
      <c r="Y12" s="44">
        <v>10</v>
      </c>
      <c r="Z12" s="40">
        <v>3.3</v>
      </c>
      <c r="AA12" s="26">
        <v>4.5</v>
      </c>
      <c r="AB12" s="26">
        <v>3.1</v>
      </c>
      <c r="AC12" s="36">
        <v>3.2</v>
      </c>
      <c r="AD12" s="55">
        <f>SUM((SUM(Z12+AA12+AB12+AC12)-(SUM(MAX(Z12:AC12)+MIN(Z12:AC12))))/2)</f>
        <v>3.250000000000001</v>
      </c>
      <c r="AE12" s="46"/>
      <c r="AF12" s="16">
        <f>IF(SUM((X12+Y12)-AD12-AE12)&lt;0,0,SUM((X12+Y12)-AD12-AE12))</f>
        <v>9.95</v>
      </c>
      <c r="AG12" s="13">
        <v>3.3</v>
      </c>
      <c r="AH12" s="44">
        <v>10</v>
      </c>
      <c r="AI12" s="40">
        <v>2.5</v>
      </c>
      <c r="AJ12" s="26">
        <v>2.6</v>
      </c>
      <c r="AK12" s="26">
        <v>2.9</v>
      </c>
      <c r="AL12" s="36">
        <v>2.2</v>
      </c>
      <c r="AM12" s="55">
        <f>SUM((SUM(AI12+AJ12+AK12+AL12)-(SUM(MAX(AI12:AL12)+MIN(AI12:AL12))))/2)</f>
        <v>2.55</v>
      </c>
      <c r="AN12" s="46"/>
      <c r="AO12" s="141">
        <f>IF(SUM((AG12+AH12)-AM12-AN12)&lt;0,0,SUM((AG12+AH12)-AM12-AN12))</f>
        <v>10.75</v>
      </c>
      <c r="AP12" s="28">
        <f>SUM(AO12+AF12+W12+N12)</f>
        <v>44.8</v>
      </c>
    </row>
    <row r="13" spans="1:42" ht="18.75" customHeight="1" thickBot="1">
      <c r="A13" s="137">
        <v>7</v>
      </c>
      <c r="B13" s="19" t="s">
        <v>83</v>
      </c>
      <c r="C13" s="33">
        <v>2003</v>
      </c>
      <c r="D13" s="4" t="s">
        <v>71</v>
      </c>
      <c r="E13" s="4" t="s">
        <v>84</v>
      </c>
      <c r="F13" s="42">
        <v>6</v>
      </c>
      <c r="G13" s="43">
        <v>10</v>
      </c>
      <c r="H13" s="39">
        <v>2.5</v>
      </c>
      <c r="I13" s="25">
        <v>2.1</v>
      </c>
      <c r="J13" s="25">
        <v>1.8</v>
      </c>
      <c r="K13" s="25">
        <v>2.3</v>
      </c>
      <c r="L13" s="53">
        <f>SUM((SUM(H13+I13+J13+K13)-(SUM(MAX(H13:K13)+MIN(H13:K13))))/2)</f>
        <v>2.1999999999999997</v>
      </c>
      <c r="M13" s="46"/>
      <c r="N13" s="16">
        <f>IF(SUM((F13+G13)-L13-M13)&lt;0,0,SUM((F13+G13)-L13-M13))</f>
        <v>13.8</v>
      </c>
      <c r="O13" s="13">
        <v>2</v>
      </c>
      <c r="P13" s="44">
        <v>10</v>
      </c>
      <c r="Q13" s="40">
        <v>3.6</v>
      </c>
      <c r="R13" s="26">
        <v>3</v>
      </c>
      <c r="S13" s="26">
        <v>3</v>
      </c>
      <c r="T13" s="36">
        <v>3</v>
      </c>
      <c r="U13" s="53">
        <f>SUM((SUM(Q13+R13+S13+T13)-(SUM(MAX(Q13:T13)+MIN(Q13:T13))))/2)</f>
        <v>3</v>
      </c>
      <c r="V13" s="46"/>
      <c r="W13" s="16">
        <f>IF(SUM((O13+P13)-U13-V13)&lt;0,0,SUM((O13+P13)-U13-V13))</f>
        <v>9</v>
      </c>
      <c r="X13" s="13">
        <v>3.1</v>
      </c>
      <c r="Y13" s="44">
        <v>10</v>
      </c>
      <c r="Z13" s="40">
        <v>4.5</v>
      </c>
      <c r="AA13" s="26">
        <v>4.5</v>
      </c>
      <c r="AB13" s="26">
        <v>4.5</v>
      </c>
      <c r="AC13" s="36">
        <v>4.3</v>
      </c>
      <c r="AD13" s="55">
        <f>SUM((SUM(Z13+AA13+AB13+AC13)-(SUM(MAX(Z13:AC13)+MIN(Z13:AC13))))/2)</f>
        <v>4.5</v>
      </c>
      <c r="AE13" s="46"/>
      <c r="AF13" s="16">
        <f>IF(SUM((X13+Y13)-AD13-AE13)&lt;0,0,SUM((X13+Y13)-AD13-AE13))</f>
        <v>8.6</v>
      </c>
      <c r="AG13" s="13">
        <v>4.3</v>
      </c>
      <c r="AH13" s="44">
        <v>10</v>
      </c>
      <c r="AI13" s="40">
        <v>2.1</v>
      </c>
      <c r="AJ13" s="26">
        <v>2.2</v>
      </c>
      <c r="AK13" s="26">
        <v>2.9</v>
      </c>
      <c r="AL13" s="36">
        <v>2.1</v>
      </c>
      <c r="AM13" s="55">
        <f>SUM((SUM(AI13+AJ13+AK13+AL13)-(SUM(MAX(AI13:AL13)+MIN(AI13:AL13))))/2)</f>
        <v>2.1500000000000004</v>
      </c>
      <c r="AN13" s="46"/>
      <c r="AO13" s="141">
        <f>IF(SUM((AG13+AH13)-AM13-AN13)&lt;0,0,SUM((AG13+AH13)-AM13-AN13))</f>
        <v>12.15</v>
      </c>
      <c r="AP13" s="28">
        <f>SUM(AO13+AF13+W13+N13)</f>
        <v>43.55</v>
      </c>
    </row>
    <row r="14" spans="1:42" ht="18.75" customHeight="1" thickBot="1">
      <c r="A14" s="137">
        <v>8</v>
      </c>
      <c r="B14" s="8" t="s">
        <v>118</v>
      </c>
      <c r="C14" s="32">
        <v>2004</v>
      </c>
      <c r="D14" s="3" t="s">
        <v>116</v>
      </c>
      <c r="E14" s="4" t="s">
        <v>117</v>
      </c>
      <c r="F14" s="42">
        <v>6</v>
      </c>
      <c r="G14" s="43">
        <v>10</v>
      </c>
      <c r="H14" s="39">
        <v>2</v>
      </c>
      <c r="I14" s="25">
        <v>2.6</v>
      </c>
      <c r="J14" s="25">
        <v>2.6</v>
      </c>
      <c r="K14" s="25">
        <v>2.4</v>
      </c>
      <c r="L14" s="53">
        <f>SUM((SUM(H14+I14+J14+K14)-(SUM(MAX(H14:K14)+MIN(H14:K14))))/2)</f>
        <v>2.5</v>
      </c>
      <c r="M14" s="46"/>
      <c r="N14" s="16">
        <f>IF(SUM((F14+G14)-L14-M14)&lt;0,0,SUM((F14+G14)-L14-M14))</f>
        <v>13.5</v>
      </c>
      <c r="O14" s="13">
        <v>2</v>
      </c>
      <c r="P14" s="44">
        <v>10</v>
      </c>
      <c r="Q14" s="40">
        <v>3</v>
      </c>
      <c r="R14" s="26">
        <v>2.9</v>
      </c>
      <c r="S14" s="26">
        <v>2.9</v>
      </c>
      <c r="T14" s="36">
        <v>1.8</v>
      </c>
      <c r="U14" s="53">
        <f>SUM((SUM(Q14+R14+S14+T14)-(SUM(MAX(Q14:T14)+MIN(Q14:T14))))/2)</f>
        <v>2.900000000000001</v>
      </c>
      <c r="V14" s="46"/>
      <c r="W14" s="16">
        <f>IF(SUM((O14+P14)-U14-V14)&lt;0,0,SUM((O14+P14)-U14-V14))</f>
        <v>9.1</v>
      </c>
      <c r="X14" s="13">
        <v>2.7</v>
      </c>
      <c r="Y14" s="44">
        <v>10</v>
      </c>
      <c r="Z14" s="40">
        <v>2.8</v>
      </c>
      <c r="AA14" s="26">
        <v>3.4</v>
      </c>
      <c r="AB14" s="26">
        <v>3.3</v>
      </c>
      <c r="AC14" s="36">
        <v>3</v>
      </c>
      <c r="AD14" s="55">
        <f>SUM((SUM(Z14+AA14+AB14+AC14)-(SUM(MAX(Z14:AC14)+MIN(Z14:AC14))))/2)</f>
        <v>3.1500000000000004</v>
      </c>
      <c r="AE14" s="46"/>
      <c r="AF14" s="16">
        <f>IF(SUM((X14+Y14)-AD14-AE14)&lt;0,0,SUM((X14+Y14)-AD14-AE14))</f>
        <v>9.549999999999999</v>
      </c>
      <c r="AG14" s="13">
        <v>3.1</v>
      </c>
      <c r="AH14" s="44">
        <v>10</v>
      </c>
      <c r="AI14" s="40">
        <v>2.8</v>
      </c>
      <c r="AJ14" s="26">
        <v>2.1</v>
      </c>
      <c r="AK14" s="26">
        <v>2.1</v>
      </c>
      <c r="AL14" s="36">
        <v>2.1</v>
      </c>
      <c r="AM14" s="55">
        <f>SUM((SUM(AI14+AJ14+AK14+AL14)-(SUM(MAX(AI14:AL14)+MIN(AI14:AL14))))/2)</f>
        <v>2.0999999999999996</v>
      </c>
      <c r="AN14" s="46"/>
      <c r="AO14" s="141">
        <f>IF(SUM((AG14+AH14)-AM14-AN14)&lt;0,0,SUM((AG14+AH14)-AM14-AN14))</f>
        <v>11</v>
      </c>
      <c r="AP14" s="28">
        <f>SUM(AO14+AF14+W14+N14)</f>
        <v>43.15</v>
      </c>
    </row>
    <row r="15" spans="1:42" ht="18.75" customHeight="1" thickBot="1">
      <c r="A15" s="137">
        <v>9</v>
      </c>
      <c r="B15" s="7" t="s">
        <v>75</v>
      </c>
      <c r="C15" s="32">
        <v>2004</v>
      </c>
      <c r="D15" s="5" t="s">
        <v>78</v>
      </c>
      <c r="E15" s="5" t="s">
        <v>80</v>
      </c>
      <c r="F15" s="42">
        <v>6</v>
      </c>
      <c r="G15" s="43">
        <v>10</v>
      </c>
      <c r="H15" s="39">
        <v>1.1</v>
      </c>
      <c r="I15" s="25">
        <v>1.2</v>
      </c>
      <c r="J15" s="25">
        <v>1.3</v>
      </c>
      <c r="K15" s="25">
        <v>1.1</v>
      </c>
      <c r="L15" s="53">
        <f>SUM((SUM(H15+I15+J15+K15)-(SUM(MAX(H15:K15)+MIN(H15:K15))))/2)</f>
        <v>1.1499999999999995</v>
      </c>
      <c r="M15" s="46"/>
      <c r="N15" s="16">
        <f>IF(SUM((F15+G15)-L15-M15)&lt;0,0,SUM((F15+G15)-L15-M15))</f>
        <v>14.850000000000001</v>
      </c>
      <c r="O15" s="13">
        <v>3</v>
      </c>
      <c r="P15" s="44">
        <v>10</v>
      </c>
      <c r="Q15" s="40">
        <v>4.2</v>
      </c>
      <c r="R15" s="26">
        <v>3.8</v>
      </c>
      <c r="S15" s="26">
        <v>3.5</v>
      </c>
      <c r="T15" s="36">
        <v>3.1</v>
      </c>
      <c r="U15" s="53">
        <f>SUM((SUM(Q15+R15+S15+T15)-(SUM(MAX(Q15:T15)+MIN(Q15:T15))))/2)</f>
        <v>3.6499999999999995</v>
      </c>
      <c r="V15" s="46"/>
      <c r="W15" s="16">
        <f>IF(SUM((O15+P15)-U15-V15)&lt;0,0,SUM((O15+P15)-U15-V15))</f>
        <v>9.350000000000001</v>
      </c>
      <c r="X15" s="13">
        <v>2.8</v>
      </c>
      <c r="Y15" s="44">
        <v>10</v>
      </c>
      <c r="Z15" s="40">
        <v>4.4</v>
      </c>
      <c r="AA15" s="26">
        <v>4.4</v>
      </c>
      <c r="AB15" s="26">
        <v>4.2</v>
      </c>
      <c r="AC15" s="36">
        <v>4.1</v>
      </c>
      <c r="AD15" s="55">
        <f>SUM((SUM(Z15+AA15+AB15+AC15)-(SUM(MAX(Z15:AC15)+MIN(Z15:AC15))))/2)</f>
        <v>4.300000000000001</v>
      </c>
      <c r="AE15" s="46"/>
      <c r="AF15" s="16">
        <f>IF(SUM((X15+Y15)-AD15-AE15)&lt;0,0,SUM((X15+Y15)-AD15-AE15))</f>
        <v>8.5</v>
      </c>
      <c r="AG15" s="13">
        <v>3.7</v>
      </c>
      <c r="AH15" s="44">
        <v>10</v>
      </c>
      <c r="AI15" s="40">
        <v>3.3</v>
      </c>
      <c r="AJ15" s="26">
        <v>3.3</v>
      </c>
      <c r="AK15" s="26">
        <v>2</v>
      </c>
      <c r="AL15" s="36">
        <v>3.4</v>
      </c>
      <c r="AM15" s="55">
        <f>SUM((SUM(AI15+AJ15+AK15+AL15)-(SUM(MAX(AI15:AL15)+MIN(AI15:AL15))))/2)</f>
        <v>3.3</v>
      </c>
      <c r="AN15" s="46"/>
      <c r="AO15" s="141">
        <f>IF(SUM((AG15+AH15)-AM15-AN15)&lt;0,0,SUM((AG15+AH15)-AM15-AN15))</f>
        <v>10.399999999999999</v>
      </c>
      <c r="AP15" s="28">
        <f>SUM(AO15+AF15+W15+N15)</f>
        <v>43.1</v>
      </c>
    </row>
    <row r="16" spans="1:42" ht="18.75" customHeight="1" thickBot="1">
      <c r="A16" s="137">
        <v>10</v>
      </c>
      <c r="B16" s="6" t="s">
        <v>85</v>
      </c>
      <c r="C16" s="32">
        <v>2003</v>
      </c>
      <c r="D16" s="5" t="s">
        <v>86</v>
      </c>
      <c r="E16" s="5" t="s">
        <v>64</v>
      </c>
      <c r="F16" s="42">
        <v>6</v>
      </c>
      <c r="G16" s="43">
        <v>10</v>
      </c>
      <c r="H16" s="39">
        <v>3.2</v>
      </c>
      <c r="I16" s="25">
        <v>2.9</v>
      </c>
      <c r="J16" s="25">
        <v>2.2</v>
      </c>
      <c r="K16" s="25">
        <v>3</v>
      </c>
      <c r="L16" s="53">
        <f>SUM((SUM(H16+I16+J16+K16)-(SUM(MAX(H16:K16)+MIN(H16:K16))))/2)</f>
        <v>2.95</v>
      </c>
      <c r="M16" s="46"/>
      <c r="N16" s="16">
        <f>IF(SUM((F16+G16)-L16-M16)&lt;0,0,SUM((F16+G16)-L16-M16))</f>
        <v>13.05</v>
      </c>
      <c r="O16" s="13">
        <v>1.3</v>
      </c>
      <c r="P16" s="44">
        <v>10</v>
      </c>
      <c r="Q16" s="40">
        <v>2</v>
      </c>
      <c r="R16" s="26">
        <v>3</v>
      </c>
      <c r="S16" s="26">
        <v>2.5</v>
      </c>
      <c r="T16" s="36">
        <v>2.3</v>
      </c>
      <c r="U16" s="53">
        <f>SUM((SUM(Q16+R16+S16+T16)-(SUM(MAX(Q16:T16)+MIN(Q16:T16))))/2)</f>
        <v>2.4000000000000004</v>
      </c>
      <c r="V16" s="46"/>
      <c r="W16" s="16">
        <f>IF(SUM((O16+P16)-U16-V16)&lt;0,0,SUM((O16+P16)-U16-V16))</f>
        <v>8.9</v>
      </c>
      <c r="X16" s="13">
        <v>2.9</v>
      </c>
      <c r="Y16" s="44">
        <v>10</v>
      </c>
      <c r="Z16" s="40">
        <v>2.2</v>
      </c>
      <c r="AA16" s="26">
        <v>2.1</v>
      </c>
      <c r="AB16" s="26">
        <v>2.4</v>
      </c>
      <c r="AC16" s="36">
        <v>2.5</v>
      </c>
      <c r="AD16" s="55">
        <f>SUM((SUM(Z16+AA16+AB16+AC16)-(SUM(MAX(Z16:AC16)+MIN(Z16:AC16))))/2)</f>
        <v>2.3000000000000007</v>
      </c>
      <c r="AE16" s="46"/>
      <c r="AF16" s="16">
        <f>IF(SUM((X16+Y16)-AD16-AE16)&lt;0,0,SUM((X16+Y16)-AD16-AE16))</f>
        <v>10.6</v>
      </c>
      <c r="AG16" s="13">
        <v>3.3</v>
      </c>
      <c r="AH16" s="44">
        <v>10</v>
      </c>
      <c r="AI16" s="40">
        <v>3.4</v>
      </c>
      <c r="AJ16" s="26">
        <v>3</v>
      </c>
      <c r="AK16" s="26">
        <v>2.5</v>
      </c>
      <c r="AL16" s="36">
        <v>2.5</v>
      </c>
      <c r="AM16" s="55">
        <f>SUM((SUM(AI16+AJ16+AK16+AL16)-(SUM(MAX(AI16:AL16)+MIN(AI16:AL16))))/2)</f>
        <v>2.75</v>
      </c>
      <c r="AN16" s="46"/>
      <c r="AO16" s="141">
        <f>IF(SUM((AG16+AH16)-AM16-AN16)&lt;0,0,SUM((AG16+AH16)-AM16-AN16))</f>
        <v>10.55</v>
      </c>
      <c r="AP16" s="28">
        <f>SUM(AO16+AF16+W16+N16)</f>
        <v>43.099999999999994</v>
      </c>
    </row>
    <row r="17" spans="1:42" ht="18.75" customHeight="1" thickBot="1">
      <c r="A17" s="137">
        <v>11</v>
      </c>
      <c r="B17" s="7" t="s">
        <v>76</v>
      </c>
      <c r="C17" s="32">
        <v>2004</v>
      </c>
      <c r="D17" s="4" t="s">
        <v>78</v>
      </c>
      <c r="E17" s="5" t="s">
        <v>79</v>
      </c>
      <c r="F17" s="42">
        <v>6</v>
      </c>
      <c r="G17" s="43">
        <v>10</v>
      </c>
      <c r="H17" s="39">
        <v>1.3</v>
      </c>
      <c r="I17" s="25">
        <v>1.6</v>
      </c>
      <c r="J17" s="25">
        <v>1.5</v>
      </c>
      <c r="K17" s="25">
        <v>1.5</v>
      </c>
      <c r="L17" s="53">
        <f>SUM((SUM(H17+I17+J17+K17)-(SUM(MAX(H17:K17)+MIN(H17:K17))))/2)</f>
        <v>1.5</v>
      </c>
      <c r="M17" s="46"/>
      <c r="N17" s="16">
        <f>IF(SUM((F17+G17)-L17-M17)&lt;0,0,SUM((F17+G17)-L17-M17))</f>
        <v>14.5</v>
      </c>
      <c r="O17" s="13">
        <v>2.9</v>
      </c>
      <c r="P17" s="44">
        <v>10</v>
      </c>
      <c r="Q17" s="40">
        <v>4.6</v>
      </c>
      <c r="R17" s="26">
        <v>4</v>
      </c>
      <c r="S17" s="26">
        <v>4.4</v>
      </c>
      <c r="T17" s="36">
        <v>3.7</v>
      </c>
      <c r="U17" s="53">
        <f>SUM((SUM(Q17+R17+S17+T17)-(SUM(MAX(Q17:T17)+MIN(Q17:T17))))/2)</f>
        <v>4.199999999999999</v>
      </c>
      <c r="V17" s="46"/>
      <c r="W17" s="16">
        <f>IF(SUM((O17+P17)-U17-V17)&lt;0,0,SUM((O17+P17)-U17-V17))</f>
        <v>8.700000000000001</v>
      </c>
      <c r="X17" s="13">
        <v>3.2</v>
      </c>
      <c r="Y17" s="44">
        <v>10</v>
      </c>
      <c r="Z17" s="40">
        <v>5.9</v>
      </c>
      <c r="AA17" s="26">
        <v>6.8</v>
      </c>
      <c r="AB17" s="26">
        <v>5.5</v>
      </c>
      <c r="AC17" s="36">
        <v>5.6</v>
      </c>
      <c r="AD17" s="55">
        <f>SUM((SUM(Z17+AA17+AB17+AC17)-(SUM(MAX(Z17:AC17)+MIN(Z17:AC17))))/2)</f>
        <v>5.749999999999998</v>
      </c>
      <c r="AE17" s="46"/>
      <c r="AF17" s="16">
        <f>IF(SUM((X17+Y17)-AD17-AE17)&lt;0,0,SUM((X17+Y17)-AD17-AE17))</f>
        <v>7.450000000000001</v>
      </c>
      <c r="AG17" s="13">
        <v>3.9</v>
      </c>
      <c r="AH17" s="44">
        <v>10</v>
      </c>
      <c r="AI17" s="40">
        <v>3</v>
      </c>
      <c r="AJ17" s="26">
        <v>2.7</v>
      </c>
      <c r="AK17" s="26">
        <v>3.1</v>
      </c>
      <c r="AL17" s="36">
        <v>3</v>
      </c>
      <c r="AM17" s="55">
        <f>SUM((SUM(AI17+AJ17+AK17+AL17)-(SUM(MAX(AI17:AL17)+MIN(AI17:AL17))))/2)</f>
        <v>3</v>
      </c>
      <c r="AN17" s="46"/>
      <c r="AO17" s="141">
        <f>IF(SUM((AG17+AH17)-AM17-AN17)&lt;0,0,SUM((AG17+AH17)-AM17-AN17))</f>
        <v>10.9</v>
      </c>
      <c r="AP17" s="28">
        <f>SUM(AO17+AF17+W17+N17)</f>
        <v>41.550000000000004</v>
      </c>
    </row>
    <row r="18" spans="1:42" ht="18.75" customHeight="1" thickBot="1">
      <c r="A18" s="137">
        <v>12</v>
      </c>
      <c r="B18" s="7" t="s">
        <v>94</v>
      </c>
      <c r="C18" s="32">
        <v>2004</v>
      </c>
      <c r="D18" s="4" t="s">
        <v>95</v>
      </c>
      <c r="E18" s="196" t="s">
        <v>96</v>
      </c>
      <c r="F18" s="42">
        <v>6</v>
      </c>
      <c r="G18" s="43">
        <v>10</v>
      </c>
      <c r="H18" s="39">
        <v>2.7</v>
      </c>
      <c r="I18" s="25">
        <v>2.8</v>
      </c>
      <c r="J18" s="25">
        <v>4.5</v>
      </c>
      <c r="K18" s="25">
        <v>2.5</v>
      </c>
      <c r="L18" s="53">
        <f>SUM((SUM(H18+I18+J18+K18)-(SUM(MAX(H18:K18)+MIN(H18:K18))))/2)</f>
        <v>2.75</v>
      </c>
      <c r="M18" s="46"/>
      <c r="N18" s="16">
        <f>IF(SUM((F18+G18)-L18-M18)&lt;0,0,SUM((F18+G18)-L18-M18))</f>
        <v>13.25</v>
      </c>
      <c r="O18" s="13">
        <v>1.5</v>
      </c>
      <c r="P18" s="44">
        <v>10</v>
      </c>
      <c r="Q18" s="40">
        <v>5.2</v>
      </c>
      <c r="R18" s="26">
        <v>5</v>
      </c>
      <c r="S18" s="26">
        <v>4.6</v>
      </c>
      <c r="T18" s="36">
        <v>5.3</v>
      </c>
      <c r="U18" s="53">
        <f>SUM((SUM(Q18+R18+S18+T18)-(SUM(MAX(Q18:T18)+MIN(Q18:T18))))/2)</f>
        <v>5.1</v>
      </c>
      <c r="V18" s="46"/>
      <c r="W18" s="16">
        <f>IF(SUM((O18+P18)-U18-V18)&lt;0,0,SUM((O18+P18)-U18-V18))</f>
        <v>6.4</v>
      </c>
      <c r="X18" s="13">
        <v>3.3</v>
      </c>
      <c r="Y18" s="44">
        <v>10</v>
      </c>
      <c r="Z18" s="40">
        <v>4</v>
      </c>
      <c r="AA18" s="26">
        <v>3.9</v>
      </c>
      <c r="AB18" s="26">
        <v>3.7</v>
      </c>
      <c r="AC18" s="36">
        <v>3.8</v>
      </c>
      <c r="AD18" s="55">
        <f>SUM((SUM(Z18+AA18+AB18+AC18)-(SUM(MAX(Z18:AC18)+MIN(Z18:AC18))))/2)</f>
        <v>3.850000000000001</v>
      </c>
      <c r="AE18" s="46"/>
      <c r="AF18" s="16">
        <f>IF(SUM((X18+Y18)-AD18-AE18)&lt;0,0,SUM((X18+Y18)-AD18-AE18))</f>
        <v>9.45</v>
      </c>
      <c r="AG18" s="13">
        <v>3.7</v>
      </c>
      <c r="AH18" s="44">
        <v>10</v>
      </c>
      <c r="AI18" s="40">
        <v>2.3</v>
      </c>
      <c r="AJ18" s="26">
        <v>2.6</v>
      </c>
      <c r="AK18" s="26">
        <v>1.7</v>
      </c>
      <c r="AL18" s="36">
        <v>1.5</v>
      </c>
      <c r="AM18" s="55">
        <f>SUM((SUM(AI18+AJ18+AK18+AL18)-(SUM(MAX(AI18:AL18)+MIN(AI18:AL18))))/2)</f>
        <v>2.000000000000001</v>
      </c>
      <c r="AN18" s="46"/>
      <c r="AO18" s="141">
        <f>IF(SUM((AG18+AH18)-AM18-AN18)&lt;0,0,SUM((AG18+AH18)-AM18-AN18))</f>
        <v>11.7</v>
      </c>
      <c r="AP18" s="28">
        <f>SUM(AO18+AF18+W18+N18)</f>
        <v>40.8</v>
      </c>
    </row>
    <row r="19" spans="1:42" ht="18.75" customHeight="1" thickBot="1">
      <c r="A19" s="137">
        <v>13</v>
      </c>
      <c r="B19" s="7" t="s">
        <v>77</v>
      </c>
      <c r="C19" s="34">
        <v>2004</v>
      </c>
      <c r="D19" s="4" t="s">
        <v>78</v>
      </c>
      <c r="E19" s="4" t="s">
        <v>80</v>
      </c>
      <c r="F19" s="42">
        <v>6</v>
      </c>
      <c r="G19" s="43">
        <v>10</v>
      </c>
      <c r="H19" s="39">
        <v>2.2</v>
      </c>
      <c r="I19" s="25">
        <v>2.3</v>
      </c>
      <c r="J19" s="25">
        <v>3</v>
      </c>
      <c r="K19" s="25">
        <v>2.2</v>
      </c>
      <c r="L19" s="53">
        <f>SUM((SUM(H19+I19+J19+K19)-(SUM(MAX(H19:K19)+MIN(H19:K19))))/2)</f>
        <v>2.2499999999999996</v>
      </c>
      <c r="M19" s="46">
        <v>0</v>
      </c>
      <c r="N19" s="16">
        <f>IF(SUM((F19+G19)-L19-M19)&lt;0,0,SUM((F19+G19)-L19-M19))</f>
        <v>13.75</v>
      </c>
      <c r="O19" s="13">
        <v>2.4</v>
      </c>
      <c r="P19" s="44">
        <v>10</v>
      </c>
      <c r="Q19" s="40">
        <v>3.4</v>
      </c>
      <c r="R19" s="26">
        <v>3.2</v>
      </c>
      <c r="S19" s="26">
        <v>3.4</v>
      </c>
      <c r="T19" s="36">
        <v>2.9</v>
      </c>
      <c r="U19" s="53">
        <f>SUM((SUM(Q19+R19+S19+T19)-(SUM(MAX(Q19:T19)+MIN(Q19:T19))))/2)</f>
        <v>3.3000000000000003</v>
      </c>
      <c r="V19" s="46"/>
      <c r="W19" s="16">
        <f>IF(SUM((O19+P19)-U19-V19)&lt;0,0,SUM((O19+P19)-U19-V19))</f>
        <v>9.1</v>
      </c>
      <c r="X19" s="13">
        <v>1.4</v>
      </c>
      <c r="Y19" s="44">
        <v>10</v>
      </c>
      <c r="Z19" s="40">
        <v>4.9</v>
      </c>
      <c r="AA19" s="26">
        <v>4.9</v>
      </c>
      <c r="AB19" s="26">
        <v>5.1</v>
      </c>
      <c r="AC19" s="36">
        <v>5</v>
      </c>
      <c r="AD19" s="55">
        <f>SUM((SUM(Z19+AA19+AB19+AC19)-(SUM(MAX(Z19:AC19)+MIN(Z19:AC19))))/2)</f>
        <v>4.949999999999999</v>
      </c>
      <c r="AE19" s="46"/>
      <c r="AF19" s="16">
        <f>IF(SUM((X19+Y19)-AD19-AE19)&lt;0,0,SUM((X19+Y19)-AD19-AE19))</f>
        <v>6.450000000000001</v>
      </c>
      <c r="AG19" s="13">
        <v>3.1</v>
      </c>
      <c r="AH19" s="44">
        <v>10</v>
      </c>
      <c r="AI19" s="40">
        <v>3.1</v>
      </c>
      <c r="AJ19" s="26">
        <v>3.3</v>
      </c>
      <c r="AK19" s="26">
        <v>3.6</v>
      </c>
      <c r="AL19" s="36">
        <v>2.5</v>
      </c>
      <c r="AM19" s="55">
        <f>SUM((SUM(AI19+AJ19+AK19+AL19)-(SUM(MAX(AI19:AL19)+MIN(AI19:AL19))))/2)</f>
        <v>3.2</v>
      </c>
      <c r="AN19" s="46">
        <v>0</v>
      </c>
      <c r="AO19" s="141">
        <f>IF(SUM((AG19+AH19)-AM19-AN19)&lt;0,0,SUM((AG19+AH19)-AM19-AN19))</f>
        <v>9.899999999999999</v>
      </c>
      <c r="AP19" s="28">
        <f>SUM(AO19+AF19+W19+N19)</f>
        <v>39.2</v>
      </c>
    </row>
    <row r="20" spans="1:42" ht="18.75" customHeight="1" thickBot="1">
      <c r="A20" s="137">
        <v>14</v>
      </c>
      <c r="B20" s="7" t="s">
        <v>74</v>
      </c>
      <c r="C20" s="34">
        <v>2003</v>
      </c>
      <c r="D20" s="4" t="s">
        <v>78</v>
      </c>
      <c r="E20" s="4" t="s">
        <v>79</v>
      </c>
      <c r="F20" s="42">
        <v>6</v>
      </c>
      <c r="G20" s="43">
        <v>10</v>
      </c>
      <c r="H20" s="39">
        <v>3.9</v>
      </c>
      <c r="I20" s="25">
        <v>3.6</v>
      </c>
      <c r="J20" s="25">
        <v>3.6</v>
      </c>
      <c r="K20" s="25">
        <v>3.5</v>
      </c>
      <c r="L20" s="53">
        <f>SUM((SUM(H20+I20+J20+K20)-(SUM(MAX(H20:K20)+MIN(H20:K20))))/2)</f>
        <v>3.5999999999999996</v>
      </c>
      <c r="M20" s="46"/>
      <c r="N20" s="16">
        <f>IF(SUM((F20+G20)-L20-M20)&lt;0,0,SUM((F20+G20)-L20-M20))</f>
        <v>12.4</v>
      </c>
      <c r="O20" s="13">
        <v>1.8</v>
      </c>
      <c r="P20" s="44">
        <v>10</v>
      </c>
      <c r="Q20" s="40">
        <v>3.9</v>
      </c>
      <c r="R20" s="26">
        <v>3.9</v>
      </c>
      <c r="S20" s="26">
        <v>3.6</v>
      </c>
      <c r="T20" s="36">
        <v>4.4</v>
      </c>
      <c r="U20" s="53">
        <f>SUM((SUM(Q20+R20+S20+T20)-(SUM(MAX(Q20:T20)+MIN(Q20:T20))))/2)</f>
        <v>3.9000000000000004</v>
      </c>
      <c r="V20" s="46"/>
      <c r="W20" s="16">
        <f>IF(SUM((O20+P20)-U20-V20)&lt;0,0,SUM((O20+P20)-U20-V20))</f>
        <v>7.9</v>
      </c>
      <c r="X20" s="13">
        <v>3.3</v>
      </c>
      <c r="Y20" s="44">
        <v>10</v>
      </c>
      <c r="Z20" s="40">
        <v>4.3</v>
      </c>
      <c r="AA20" s="26">
        <v>4.7</v>
      </c>
      <c r="AB20" s="26">
        <v>3.8</v>
      </c>
      <c r="AC20" s="36">
        <v>3.8</v>
      </c>
      <c r="AD20" s="55">
        <f>SUM((SUM(Z20+AA20+AB20+AC20)-(SUM(MAX(Z20:AC20)+MIN(Z20:AC20))))/2)</f>
        <v>4.050000000000001</v>
      </c>
      <c r="AE20" s="46"/>
      <c r="AF20" s="16">
        <f>IF(SUM((X20+Y20)-AD20-AE20)&lt;0,0,SUM((X20+Y20)-AD20-AE20))</f>
        <v>9.25</v>
      </c>
      <c r="AG20" s="13">
        <v>3.3</v>
      </c>
      <c r="AH20" s="44">
        <v>10</v>
      </c>
      <c r="AI20" s="40">
        <v>3.4</v>
      </c>
      <c r="AJ20" s="26">
        <v>3.3</v>
      </c>
      <c r="AK20" s="26">
        <v>3.9</v>
      </c>
      <c r="AL20" s="36">
        <v>3.9</v>
      </c>
      <c r="AM20" s="55">
        <f>SUM((SUM(AI20+AJ20+AK20+AL20)-(SUM(MAX(AI20:AL20)+MIN(AI20:AL20))))/2)</f>
        <v>3.6500000000000004</v>
      </c>
      <c r="AN20" s="46"/>
      <c r="AO20" s="141">
        <f>IF(SUM((AG20+AH20)-AM20-AN20)&lt;0,0,SUM((AG20+AH20)-AM20-AN20))</f>
        <v>9.65</v>
      </c>
      <c r="AP20" s="28">
        <f>SUM(AO20+AF20+W20+N20)</f>
        <v>39.199999999999996</v>
      </c>
    </row>
    <row r="21" spans="1:42" ht="18.75" customHeight="1" thickBot="1">
      <c r="A21" s="137">
        <v>15</v>
      </c>
      <c r="B21" s="7" t="s">
        <v>98</v>
      </c>
      <c r="C21" s="34">
        <v>2004</v>
      </c>
      <c r="D21" s="4" t="s">
        <v>99</v>
      </c>
      <c r="E21" s="4" t="s">
        <v>100</v>
      </c>
      <c r="F21" s="42">
        <v>6</v>
      </c>
      <c r="G21" s="43">
        <v>10</v>
      </c>
      <c r="H21" s="39">
        <v>3</v>
      </c>
      <c r="I21" s="25">
        <v>3.4</v>
      </c>
      <c r="J21" s="25">
        <v>3.2</v>
      </c>
      <c r="K21" s="25">
        <v>3.1</v>
      </c>
      <c r="L21" s="53">
        <f>SUM((SUM(H21+I21+J21+K21)-(SUM(MAX(H21:K21)+MIN(H21:K21))))/2)</f>
        <v>3.1500000000000004</v>
      </c>
      <c r="M21" s="46"/>
      <c r="N21" s="16">
        <f>IF(SUM((F21+G21)-L21-M21)&lt;0,0,SUM((F21+G21)-L21-M21))</f>
        <v>12.85</v>
      </c>
      <c r="O21" s="13">
        <v>2.1</v>
      </c>
      <c r="P21" s="44">
        <v>10</v>
      </c>
      <c r="Q21" s="40">
        <v>3.5</v>
      </c>
      <c r="R21" s="26">
        <v>3.8</v>
      </c>
      <c r="S21" s="26">
        <v>3.8</v>
      </c>
      <c r="T21" s="36">
        <v>2.7</v>
      </c>
      <c r="U21" s="53">
        <f>SUM((SUM(Q21+R21+S21+T21)-(SUM(MAX(Q21:T21)+MIN(Q21:T21))))/2)</f>
        <v>3.6500000000000004</v>
      </c>
      <c r="V21" s="46"/>
      <c r="W21" s="16">
        <f>IF(SUM((O21+P21)-U21-V21)&lt;0,0,SUM((O21+P21)-U21-V21))</f>
        <v>8.45</v>
      </c>
      <c r="X21" s="13">
        <v>2.6</v>
      </c>
      <c r="Y21" s="44">
        <v>10</v>
      </c>
      <c r="Z21" s="40">
        <v>4</v>
      </c>
      <c r="AA21" s="26">
        <v>4.1</v>
      </c>
      <c r="AB21" s="26">
        <v>4.1</v>
      </c>
      <c r="AC21" s="36">
        <v>3.9</v>
      </c>
      <c r="AD21" s="55">
        <f>SUM((SUM(Z21+AA21+AB21+AC21)-(SUM(MAX(Z21:AC21)+MIN(Z21:AC21))))/2)</f>
        <v>4.049999999999999</v>
      </c>
      <c r="AE21" s="46"/>
      <c r="AF21" s="16">
        <f>IF(SUM((X21+Y21)-AD21-AE21)&lt;0,0,SUM((X21+Y21)-AD21-AE21))</f>
        <v>8.55</v>
      </c>
      <c r="AG21" s="13">
        <v>3.2</v>
      </c>
      <c r="AH21" s="44">
        <v>10</v>
      </c>
      <c r="AI21" s="40">
        <v>4.4</v>
      </c>
      <c r="AJ21" s="26">
        <v>4.3</v>
      </c>
      <c r="AK21" s="26">
        <v>4.3</v>
      </c>
      <c r="AL21" s="36">
        <v>4.1</v>
      </c>
      <c r="AM21" s="55">
        <f>SUM((SUM(AI21+AJ21+AK21+AL21)-(SUM(MAX(AI21:AL21)+MIN(AI21:AL21))))/2)</f>
        <v>4.300000000000001</v>
      </c>
      <c r="AN21" s="46"/>
      <c r="AO21" s="141">
        <f>IF(SUM((AG21+AH21)-AM21-AN21)&lt;0,0,SUM((AG21+AH21)-AM21-AN21))</f>
        <v>8.899999999999999</v>
      </c>
      <c r="AP21" s="28">
        <f>SUM(AO21+AF21+W21+N21)</f>
        <v>38.75</v>
      </c>
    </row>
    <row r="22" spans="1:42" ht="18.75" customHeight="1" thickBot="1">
      <c r="A22" s="137">
        <v>16</v>
      </c>
      <c r="B22" s="7" t="s">
        <v>97</v>
      </c>
      <c r="C22" s="34">
        <v>2004</v>
      </c>
      <c r="D22" s="4" t="s">
        <v>99</v>
      </c>
      <c r="E22" s="4" t="s">
        <v>100</v>
      </c>
      <c r="F22" s="42">
        <v>6</v>
      </c>
      <c r="G22" s="43">
        <v>10</v>
      </c>
      <c r="H22" s="39">
        <v>4.2</v>
      </c>
      <c r="I22" s="25">
        <v>3.8</v>
      </c>
      <c r="J22" s="25">
        <v>4.2</v>
      </c>
      <c r="K22" s="25">
        <v>3.7</v>
      </c>
      <c r="L22" s="53">
        <f>SUM((SUM(H22+I22+J22+K22)-(SUM(MAX(H22:K22)+MIN(H22:K22))))/2)</f>
        <v>3.999999999999999</v>
      </c>
      <c r="M22" s="46"/>
      <c r="N22" s="16">
        <f>IF(SUM((F22+G22)-L22-M22)&lt;0,0,SUM((F22+G22)-L22-M22))</f>
        <v>12</v>
      </c>
      <c r="O22" s="13">
        <v>1</v>
      </c>
      <c r="P22" s="44">
        <v>10</v>
      </c>
      <c r="Q22" s="40">
        <v>4.5</v>
      </c>
      <c r="R22" s="26">
        <v>5</v>
      </c>
      <c r="S22" s="26">
        <v>5.2</v>
      </c>
      <c r="T22" s="36">
        <v>4.5</v>
      </c>
      <c r="U22" s="53">
        <f>SUM((SUM(Q22+R22+S22+T22)-(SUM(MAX(Q22:T22)+MIN(Q22:T22))))/2)</f>
        <v>4.75</v>
      </c>
      <c r="V22" s="46"/>
      <c r="W22" s="16">
        <f>IF(SUM((O22+P22)-U22-V22)&lt;0,0,SUM((O22+P22)-U22-V22))</f>
        <v>6.25</v>
      </c>
      <c r="X22" s="13">
        <v>2.8</v>
      </c>
      <c r="Y22" s="44">
        <v>10</v>
      </c>
      <c r="Z22" s="40">
        <v>5.2</v>
      </c>
      <c r="AA22" s="26">
        <v>6.7</v>
      </c>
      <c r="AB22" s="26">
        <v>5.5</v>
      </c>
      <c r="AC22" s="36">
        <v>6.1</v>
      </c>
      <c r="AD22" s="55">
        <f>SUM((SUM(Z22+AA22+AB22+AC22)-(SUM(MAX(Z22:AC22)+MIN(Z22:AC22))))/2)</f>
        <v>5.8</v>
      </c>
      <c r="AE22" s="46"/>
      <c r="AF22" s="16">
        <f>IF(SUM((X22+Y22)-AD22-AE22)&lt;0,0,SUM((X22+Y22)-AD22-AE22))</f>
        <v>7.000000000000001</v>
      </c>
      <c r="AG22" s="13">
        <v>0.7</v>
      </c>
      <c r="AH22" s="44">
        <v>10</v>
      </c>
      <c r="AI22" s="40">
        <v>6.4</v>
      </c>
      <c r="AJ22" s="26">
        <v>7</v>
      </c>
      <c r="AK22" s="26">
        <v>6</v>
      </c>
      <c r="AL22" s="36">
        <v>6.9</v>
      </c>
      <c r="AM22" s="55">
        <f>SUM((SUM(AI22+AJ22+AK22+AL22)-(SUM(MAX(AI22:AL22)+MIN(AI22:AL22))))/2)</f>
        <v>6.649999999999999</v>
      </c>
      <c r="AN22" s="46"/>
      <c r="AO22" s="141">
        <f>IF(SUM((AG22+AH22)-AM22-AN22)&lt;0,0,SUM((AG22+AH22)-AM22-AN22))</f>
        <v>4.050000000000001</v>
      </c>
      <c r="AP22" s="28">
        <f>SUM(AO22+AF22+W22+N22)</f>
        <v>29.3</v>
      </c>
    </row>
    <row r="23" spans="1:42" ht="18.75" customHeight="1" thickBot="1">
      <c r="A23" s="137">
        <v>17</v>
      </c>
      <c r="B23" s="7" t="s">
        <v>92</v>
      </c>
      <c r="C23" s="34">
        <v>2004</v>
      </c>
      <c r="D23" s="4" t="s">
        <v>95</v>
      </c>
      <c r="E23" s="11" t="s">
        <v>96</v>
      </c>
      <c r="F23" s="42">
        <v>0</v>
      </c>
      <c r="G23" s="43">
        <v>0</v>
      </c>
      <c r="H23" s="39">
        <v>0</v>
      </c>
      <c r="I23" s="25">
        <v>0</v>
      </c>
      <c r="J23" s="25">
        <v>0</v>
      </c>
      <c r="K23" s="25"/>
      <c r="L23" s="53">
        <f>SUM((SUM(H23+I23+J23+K23)-(SUM(MAX(H23:K23)+MIN(H23:K23))))/2)</f>
        <v>0</v>
      </c>
      <c r="M23" s="46"/>
      <c r="N23" s="16">
        <f>IF(SUM((F23+G23)-L23-M23)&lt;0,0,SUM((F23+G23)-L23-M23))</f>
        <v>0</v>
      </c>
      <c r="O23" s="13">
        <v>1</v>
      </c>
      <c r="P23" s="44">
        <v>10</v>
      </c>
      <c r="Q23" s="40">
        <v>5.1</v>
      </c>
      <c r="R23" s="26">
        <v>5.5</v>
      </c>
      <c r="S23" s="26">
        <v>4.9</v>
      </c>
      <c r="T23" s="36">
        <v>4.5</v>
      </c>
      <c r="U23" s="53">
        <f>SUM((SUM(Q23+R23+S23+T23)-(SUM(MAX(Q23:T23)+MIN(Q23:T23))))/2)</f>
        <v>5</v>
      </c>
      <c r="V23" s="46"/>
      <c r="W23" s="16">
        <f>IF(SUM((O23+P23)-U23-V23)&lt;0,0,SUM((O23+P23)-U23-V23))</f>
        <v>6</v>
      </c>
      <c r="X23" s="13">
        <v>0.8</v>
      </c>
      <c r="Y23" s="44">
        <v>10</v>
      </c>
      <c r="Z23" s="40">
        <v>3.3</v>
      </c>
      <c r="AA23" s="26">
        <v>4.2</v>
      </c>
      <c r="AB23" s="26">
        <v>3.1</v>
      </c>
      <c r="AC23" s="36">
        <v>3.4</v>
      </c>
      <c r="AD23" s="55">
        <f>SUM((SUM(Z23+AA23+AB23+AC23)-(SUM(MAX(Z23:AC23)+MIN(Z23:AC23))))/2)</f>
        <v>3.3499999999999996</v>
      </c>
      <c r="AE23" s="46">
        <v>4</v>
      </c>
      <c r="AF23" s="16">
        <f>IF(SUM((X23+Y23)-AD23-AE23)&lt;0,0,SUM((X23+Y23)-AD23-AE23))</f>
        <v>3.450000000000001</v>
      </c>
      <c r="AG23" s="13">
        <v>3.1</v>
      </c>
      <c r="AH23" s="44">
        <v>10</v>
      </c>
      <c r="AI23" s="40">
        <v>4.3</v>
      </c>
      <c r="AJ23" s="26">
        <v>4</v>
      </c>
      <c r="AK23" s="26">
        <v>3.9</v>
      </c>
      <c r="AL23" s="36">
        <v>4.1</v>
      </c>
      <c r="AM23" s="55">
        <f>SUM((SUM(AI23+AJ23+AK23+AL23)-(SUM(MAX(AI23:AL23)+MIN(AI23:AL23))))/2)</f>
        <v>4.050000000000001</v>
      </c>
      <c r="AN23" s="46"/>
      <c r="AO23" s="141">
        <f>IF(SUM((AG23+AH23)-AM23-AN23)&lt;0,0,SUM((AG23+AH23)-AM23-AN23))</f>
        <v>9.049999999999999</v>
      </c>
      <c r="AP23" s="28">
        <f>SUM(AO23+AF23+W23+N23)</f>
        <v>18.5</v>
      </c>
    </row>
    <row r="24" spans="1:42" ht="18.75" customHeight="1" thickBot="1">
      <c r="A24" s="137">
        <v>18</v>
      </c>
      <c r="B24" s="7" t="s">
        <v>91</v>
      </c>
      <c r="C24" s="34">
        <v>2004</v>
      </c>
      <c r="D24" s="4" t="s">
        <v>54</v>
      </c>
      <c r="E24" s="4" t="s">
        <v>55</v>
      </c>
      <c r="F24" s="42">
        <v>6</v>
      </c>
      <c r="G24" s="43">
        <v>10</v>
      </c>
      <c r="H24" s="39">
        <v>8</v>
      </c>
      <c r="I24" s="25">
        <v>7.5</v>
      </c>
      <c r="J24" s="25">
        <v>7.5</v>
      </c>
      <c r="K24" s="25">
        <v>7</v>
      </c>
      <c r="L24" s="53">
        <f>SUM((SUM(H24+I24+J24+K24)-(SUM(MAX(H24:K24)+MIN(H24:K24))))/2)</f>
        <v>7.5</v>
      </c>
      <c r="M24" s="46"/>
      <c r="N24" s="16">
        <f>IF(SUM((F24+G24)-L24-M24)&lt;0,0,SUM((F24+G24)-L24-M24))</f>
        <v>8.5</v>
      </c>
      <c r="O24" s="13">
        <v>0.8</v>
      </c>
      <c r="P24" s="44">
        <v>10</v>
      </c>
      <c r="Q24" s="40">
        <v>6</v>
      </c>
      <c r="R24" s="26">
        <v>6.8</v>
      </c>
      <c r="S24" s="26">
        <v>6.4</v>
      </c>
      <c r="T24" s="36">
        <v>6</v>
      </c>
      <c r="U24" s="53">
        <f>SUM((SUM(Q24+R24+S24+T24)-(SUM(MAX(Q24:T24)+MIN(Q24:T24))))/2)</f>
        <v>6.200000000000001</v>
      </c>
      <c r="V24" s="46">
        <v>4</v>
      </c>
      <c r="W24" s="16">
        <f>IF(SUM((O24+P24)-U24-V24)&lt;0,0,SUM((O24+P24)-U24-V24))</f>
        <v>0.5999999999999996</v>
      </c>
      <c r="X24" s="13">
        <v>0.8</v>
      </c>
      <c r="Y24" s="44">
        <v>10</v>
      </c>
      <c r="Z24" s="40">
        <v>6.1</v>
      </c>
      <c r="AA24" s="26">
        <v>7.5</v>
      </c>
      <c r="AB24" s="26">
        <v>6</v>
      </c>
      <c r="AC24" s="36">
        <v>5.9</v>
      </c>
      <c r="AD24" s="55">
        <f>SUM((SUM(Z24+AA24+AB24+AC24)-(SUM(MAX(Z24:AC24)+MIN(Z24:AC24))))/2)</f>
        <v>6.05</v>
      </c>
      <c r="AE24" s="46">
        <v>4</v>
      </c>
      <c r="AF24" s="16">
        <f>IF(SUM((X24+Y24)-AD24-AE24)&lt;0,0,SUM((X24+Y24)-AD24-AE24))</f>
        <v>0.7500000000000009</v>
      </c>
      <c r="AG24" s="13">
        <v>1.9</v>
      </c>
      <c r="AH24" s="44">
        <v>10</v>
      </c>
      <c r="AI24" s="40">
        <v>5.6</v>
      </c>
      <c r="AJ24" s="26">
        <v>5</v>
      </c>
      <c r="AK24" s="26">
        <v>5.4</v>
      </c>
      <c r="AL24" s="36">
        <v>4.8</v>
      </c>
      <c r="AM24" s="55">
        <f>SUM((SUM(AI24+AJ24+AK24+AL24)-(SUM(MAX(AI24:AL24)+MIN(AI24:AL24))))/2)</f>
        <v>5.200000000000001</v>
      </c>
      <c r="AN24" s="46"/>
      <c r="AO24" s="141">
        <f>IF(SUM((AG24+AH24)-AM24-AN24)&lt;0,0,SUM((AG24+AH24)-AM24-AN24))</f>
        <v>6.699999999999999</v>
      </c>
      <c r="AP24" s="28">
        <f>SUM(AO24+AF24+W24+N24)</f>
        <v>16.55</v>
      </c>
    </row>
    <row r="25" spans="1:42" ht="18.75" customHeight="1" thickBot="1">
      <c r="A25" s="137">
        <v>19</v>
      </c>
      <c r="B25" s="7" t="s">
        <v>90</v>
      </c>
      <c r="C25" s="34">
        <v>2004</v>
      </c>
      <c r="D25" s="4" t="s">
        <v>54</v>
      </c>
      <c r="E25" s="4" t="s">
        <v>55</v>
      </c>
      <c r="F25" s="42">
        <v>0</v>
      </c>
      <c r="G25" s="43">
        <v>0</v>
      </c>
      <c r="H25" s="39">
        <v>0</v>
      </c>
      <c r="I25" s="25">
        <v>0</v>
      </c>
      <c r="J25" s="25">
        <v>0</v>
      </c>
      <c r="K25" s="25"/>
      <c r="L25" s="53">
        <f>SUM((SUM(H25+I25+J25+K25)-(SUM(MAX(H25:K25)+MIN(H25:K25))))/2)</f>
        <v>0</v>
      </c>
      <c r="M25" s="46"/>
      <c r="N25" s="16">
        <f>IF(SUM((F25+G25)-L25-M25)&lt;0,0,SUM((F25+G25)-L25-M25))</f>
        <v>0</v>
      </c>
      <c r="O25" s="13">
        <v>0.9</v>
      </c>
      <c r="P25" s="44">
        <v>10</v>
      </c>
      <c r="Q25" s="40">
        <v>6.3</v>
      </c>
      <c r="R25" s="26">
        <v>7.5</v>
      </c>
      <c r="S25" s="26">
        <v>6.7</v>
      </c>
      <c r="T25" s="36">
        <v>5.5</v>
      </c>
      <c r="U25" s="53">
        <f>SUM((SUM(Q25+R25+S25+T25)-(SUM(MAX(Q25:T25)+MIN(Q25:T25))))/2)</f>
        <v>6.5</v>
      </c>
      <c r="V25" s="46">
        <v>2</v>
      </c>
      <c r="W25" s="16">
        <f>IF(SUM((O25+P25)-U25-V25)&lt;0,0,SUM((O25+P25)-U25-V25))</f>
        <v>2.4000000000000004</v>
      </c>
      <c r="X25" s="13">
        <v>0.1</v>
      </c>
      <c r="Y25" s="44">
        <v>10</v>
      </c>
      <c r="Z25" s="40">
        <v>5</v>
      </c>
      <c r="AA25" s="26">
        <v>4.8</v>
      </c>
      <c r="AB25" s="26">
        <v>4.6</v>
      </c>
      <c r="AC25" s="36">
        <v>4.8</v>
      </c>
      <c r="AD25" s="55">
        <f>SUM((SUM(Z25+AA25+AB25+AC25)-(SUM(MAX(Z25:AC25)+MIN(Z25:AC25))))/2)</f>
        <v>4.8</v>
      </c>
      <c r="AE25" s="46">
        <v>6</v>
      </c>
      <c r="AF25" s="16">
        <f>IF(SUM((X25+Y25)-AD25-AE25)&lt;0,0,SUM((X25+Y25)-AD25-AE25))</f>
        <v>0</v>
      </c>
      <c r="AG25" s="13">
        <v>1.2</v>
      </c>
      <c r="AH25" s="44">
        <v>10</v>
      </c>
      <c r="AI25" s="40">
        <v>5.3</v>
      </c>
      <c r="AJ25" s="26">
        <v>5.3</v>
      </c>
      <c r="AK25" s="26">
        <v>4.3</v>
      </c>
      <c r="AL25" s="36">
        <v>5.2</v>
      </c>
      <c r="AM25" s="55">
        <f>SUM((SUM(AI25+AJ25+AK25+AL25)-(SUM(MAX(AI25:AL25)+MIN(AI25:AL25))))/2)</f>
        <v>5.249999999999999</v>
      </c>
      <c r="AN25" s="46"/>
      <c r="AO25" s="141">
        <f>IF(SUM((AG25+AH25)-AM25-AN25)&lt;0,0,SUM((AG25+AH25)-AM25-AN25))</f>
        <v>5.95</v>
      </c>
      <c r="AP25" s="28">
        <f>SUM(AO25+AF25+W25+N25)</f>
        <v>8.350000000000001</v>
      </c>
    </row>
    <row r="26" spans="1:42" ht="18.75" customHeight="1" thickBot="1">
      <c r="A26" s="137">
        <v>20</v>
      </c>
      <c r="B26" s="84" t="s">
        <v>87</v>
      </c>
      <c r="C26" s="193">
        <v>2004</v>
      </c>
      <c r="D26" s="86" t="s">
        <v>89</v>
      </c>
      <c r="E26" s="86" t="s">
        <v>36</v>
      </c>
      <c r="F26" s="87">
        <v>0</v>
      </c>
      <c r="G26" s="88">
        <v>0</v>
      </c>
      <c r="H26" s="89">
        <v>0</v>
      </c>
      <c r="I26" s="90">
        <v>0</v>
      </c>
      <c r="J26" s="90">
        <v>0</v>
      </c>
      <c r="K26" s="90"/>
      <c r="L26" s="194">
        <f>SUM((SUM(H26+I26+J26+K26)-(SUM(MAX(H26:K26)+MIN(H26:K26))))/2)</f>
        <v>0</v>
      </c>
      <c r="M26" s="91"/>
      <c r="N26" s="92">
        <f>IF(SUM((F26+G26)-L26-M26)&lt;0,0,SUM((F26+G26)-L26-M26))</f>
        <v>0</v>
      </c>
      <c r="O26" s="96"/>
      <c r="P26" s="97"/>
      <c r="Q26" s="98"/>
      <c r="R26" s="99"/>
      <c r="S26" s="99"/>
      <c r="T26" s="100"/>
      <c r="U26" s="194">
        <f>SUM((SUM(Q26+R26+S26+T26)-(SUM(MAX(Q26:T26)+MIN(Q26:T26))))/2)</f>
        <v>0</v>
      </c>
      <c r="V26" s="91"/>
      <c r="W26" s="92">
        <f>IF(SUM((O26+P26)-U26-V26)&lt;0,0,SUM((O26+P26)-U26-V26))</f>
        <v>0</v>
      </c>
      <c r="X26" s="96"/>
      <c r="Y26" s="97"/>
      <c r="Z26" s="98"/>
      <c r="AA26" s="99"/>
      <c r="AB26" s="99"/>
      <c r="AC26" s="100"/>
      <c r="AD26" s="95">
        <f>SUM((SUM(Z26+AA26+AB26+AC26)-(SUM(MAX(Z26:AC26)+MIN(Z26:AC26))))/2)</f>
        <v>0</v>
      </c>
      <c r="AE26" s="91"/>
      <c r="AF26" s="92">
        <f>IF(SUM((X26+Y26)-AD26-AE26)&lt;0,0,SUM((X26+Y26)-AD26-AE26))</f>
        <v>0</v>
      </c>
      <c r="AG26" s="96"/>
      <c r="AH26" s="97"/>
      <c r="AI26" s="98"/>
      <c r="AJ26" s="99"/>
      <c r="AK26" s="99"/>
      <c r="AL26" s="100"/>
      <c r="AM26" s="95">
        <f>SUM((SUM(AI26+AJ26+AK26+AL26)-(SUM(MAX(AI26:AL26)+MIN(AI26:AL26))))/2)</f>
        <v>0</v>
      </c>
      <c r="AN26" s="91"/>
      <c r="AO26" s="195">
        <f>IF(SUM((AG26+AH26)-AM26-AN26)&lt;0,0,SUM((AG26+AH26)-AM26-AN26))</f>
        <v>0</v>
      </c>
      <c r="AP26" s="28">
        <f>SUM(AO26+AF26+W26+N26)</f>
        <v>0</v>
      </c>
    </row>
    <row r="27" spans="1:42" ht="18.75" customHeight="1">
      <c r="A27" s="101"/>
      <c r="B27" s="82"/>
      <c r="C27" s="83"/>
      <c r="D27" s="102"/>
      <c r="E27" s="102"/>
      <c r="F27" s="80"/>
      <c r="G27" s="103"/>
      <c r="H27" s="103"/>
      <c r="I27" s="103"/>
      <c r="J27" s="103"/>
      <c r="K27" s="103"/>
      <c r="L27" s="104"/>
      <c r="M27" s="81"/>
      <c r="N27" s="105"/>
      <c r="O27" s="80"/>
      <c r="P27" s="103"/>
      <c r="Q27" s="103"/>
      <c r="R27" s="103"/>
      <c r="S27" s="103"/>
      <c r="T27" s="80"/>
      <c r="U27" s="106"/>
      <c r="V27" s="81"/>
      <c r="W27" s="105"/>
      <c r="X27" s="80"/>
      <c r="Y27" s="103"/>
      <c r="Z27" s="103"/>
      <c r="AA27" s="103"/>
      <c r="AB27" s="103"/>
      <c r="AC27" s="80"/>
      <c r="AD27" s="106"/>
      <c r="AE27" s="81"/>
      <c r="AF27" s="105"/>
      <c r="AG27" s="80"/>
      <c r="AH27" s="103"/>
      <c r="AI27" s="103"/>
      <c r="AJ27" s="103"/>
      <c r="AK27" s="103"/>
      <c r="AL27" s="80"/>
      <c r="AM27" s="106"/>
      <c r="AN27" s="81"/>
      <c r="AO27" s="105"/>
      <c r="AP27" s="107"/>
    </row>
    <row r="28" spans="1:42" ht="18.75" customHeight="1">
      <c r="A28" s="101"/>
      <c r="B28" s="82"/>
      <c r="C28" s="83"/>
      <c r="D28" s="102"/>
      <c r="E28" s="102"/>
      <c r="F28" s="80"/>
      <c r="G28" s="103"/>
      <c r="H28" s="103"/>
      <c r="I28" s="103"/>
      <c r="J28" s="103"/>
      <c r="K28" s="103"/>
      <c r="L28" s="104"/>
      <c r="M28" s="81"/>
      <c r="N28" s="105"/>
      <c r="O28" s="80"/>
      <c r="P28" s="103"/>
      <c r="Q28" s="103"/>
      <c r="R28" s="103"/>
      <c r="S28" s="103"/>
      <c r="T28" s="80"/>
      <c r="U28" s="106"/>
      <c r="V28" s="81"/>
      <c r="W28" s="105"/>
      <c r="X28" s="80"/>
      <c r="Y28" s="103"/>
      <c r="Z28" s="103"/>
      <c r="AA28" s="103"/>
      <c r="AB28" s="103"/>
      <c r="AC28" s="80"/>
      <c r="AD28" s="106"/>
      <c r="AE28" s="81"/>
      <c r="AF28" s="105"/>
      <c r="AG28" s="80"/>
      <c r="AH28" s="103"/>
      <c r="AI28" s="103"/>
      <c r="AJ28" s="103"/>
      <c r="AK28" s="103"/>
      <c r="AL28" s="80"/>
      <c r="AM28" s="106"/>
      <c r="AN28" s="81"/>
      <c r="AO28" s="105"/>
      <c r="AP28" s="107"/>
    </row>
    <row r="29" spans="1:42" ht="18.75" customHeight="1">
      <c r="A29" s="101"/>
      <c r="B29" s="82"/>
      <c r="C29" s="83"/>
      <c r="D29" s="102"/>
      <c r="E29" s="102"/>
      <c r="F29" s="80"/>
      <c r="G29" s="103"/>
      <c r="H29" s="103"/>
      <c r="I29" s="103"/>
      <c r="J29" s="103"/>
      <c r="K29" s="103"/>
      <c r="L29" s="104"/>
      <c r="M29" s="81"/>
      <c r="N29" s="105"/>
      <c r="O29" s="80"/>
      <c r="P29" s="103"/>
      <c r="Q29" s="103"/>
      <c r="R29" s="103"/>
      <c r="S29" s="103"/>
      <c r="T29" s="80"/>
      <c r="U29" s="106"/>
      <c r="V29" s="81"/>
      <c r="W29" s="105"/>
      <c r="X29" s="80"/>
      <c r="Y29" s="103"/>
      <c r="Z29" s="103"/>
      <c r="AA29" s="103"/>
      <c r="AB29" s="103"/>
      <c r="AC29" s="80"/>
      <c r="AD29" s="106"/>
      <c r="AE29" s="81"/>
      <c r="AF29" s="105"/>
      <c r="AG29" s="80"/>
      <c r="AH29" s="103"/>
      <c r="AI29" s="103"/>
      <c r="AJ29" s="103"/>
      <c r="AK29" s="103"/>
      <c r="AL29" s="80"/>
      <c r="AM29" s="106"/>
      <c r="AN29" s="81"/>
      <c r="AO29" s="105"/>
      <c r="AP29" s="107"/>
    </row>
    <row r="30" spans="1:42" ht="18.75" customHeight="1">
      <c r="A30" s="101"/>
      <c r="B30" s="82"/>
      <c r="C30" s="83"/>
      <c r="D30" s="102"/>
      <c r="E30" s="102"/>
      <c r="F30" s="80"/>
      <c r="G30" s="103"/>
      <c r="H30" s="103"/>
      <c r="I30" s="103"/>
      <c r="J30" s="103"/>
      <c r="K30" s="103"/>
      <c r="L30" s="104"/>
      <c r="M30" s="81"/>
      <c r="N30" s="105"/>
      <c r="O30" s="80"/>
      <c r="P30" s="103"/>
      <c r="Q30" s="103"/>
      <c r="R30" s="103"/>
      <c r="S30" s="103"/>
      <c r="T30" s="80"/>
      <c r="U30" s="106"/>
      <c r="V30" s="81"/>
      <c r="W30" s="105"/>
      <c r="X30" s="80"/>
      <c r="Y30" s="103"/>
      <c r="Z30" s="103"/>
      <c r="AA30" s="103"/>
      <c r="AB30" s="103"/>
      <c r="AC30" s="80"/>
      <c r="AD30" s="106"/>
      <c r="AE30" s="81"/>
      <c r="AF30" s="105"/>
      <c r="AG30" s="80"/>
      <c r="AH30" s="103"/>
      <c r="AI30" s="103"/>
      <c r="AJ30" s="103"/>
      <c r="AK30" s="103"/>
      <c r="AL30" s="80"/>
      <c r="AM30" s="106"/>
      <c r="AN30" s="81"/>
      <c r="AO30" s="105"/>
      <c r="AP30" s="107"/>
    </row>
    <row r="31" spans="1:42" ht="18.75" customHeight="1">
      <c r="A31" s="101"/>
      <c r="B31" s="82"/>
      <c r="C31" s="83"/>
      <c r="D31" s="102"/>
      <c r="E31" s="102"/>
      <c r="F31" s="80"/>
      <c r="G31" s="103"/>
      <c r="H31" s="103"/>
      <c r="I31" s="103"/>
      <c r="J31" s="103"/>
      <c r="K31" s="103"/>
      <c r="L31" s="104"/>
      <c r="M31" s="81"/>
      <c r="N31" s="105"/>
      <c r="O31" s="80"/>
      <c r="P31" s="103"/>
      <c r="Q31" s="103"/>
      <c r="R31" s="103"/>
      <c r="S31" s="103"/>
      <c r="T31" s="80"/>
      <c r="U31" s="106"/>
      <c r="V31" s="81"/>
      <c r="W31" s="105"/>
      <c r="X31" s="80"/>
      <c r="Y31" s="103"/>
      <c r="Z31" s="103"/>
      <c r="AA31" s="103"/>
      <c r="AB31" s="103"/>
      <c r="AC31" s="80"/>
      <c r="AD31" s="106"/>
      <c r="AE31" s="81"/>
      <c r="AF31" s="105"/>
      <c r="AG31" s="80"/>
      <c r="AH31" s="103"/>
      <c r="AI31" s="103"/>
      <c r="AJ31" s="103"/>
      <c r="AK31" s="103"/>
      <c r="AL31" s="80"/>
      <c r="AM31" s="106"/>
      <c r="AN31" s="81"/>
      <c r="AO31" s="105"/>
      <c r="AP31" s="107"/>
    </row>
    <row r="32" spans="1:42" ht="18.75" customHeight="1">
      <c r="A32" s="101"/>
      <c r="B32" s="82"/>
      <c r="C32" s="83"/>
      <c r="D32" s="102"/>
      <c r="E32" s="102"/>
      <c r="F32" s="80"/>
      <c r="G32" s="103"/>
      <c r="H32" s="103"/>
      <c r="I32" s="103"/>
      <c r="J32" s="103"/>
      <c r="K32" s="103"/>
      <c r="L32" s="104"/>
      <c r="M32" s="81"/>
      <c r="N32" s="105"/>
      <c r="O32" s="80"/>
      <c r="P32" s="103"/>
      <c r="Q32" s="103"/>
      <c r="R32" s="103"/>
      <c r="S32" s="103"/>
      <c r="T32" s="80"/>
      <c r="U32" s="106"/>
      <c r="V32" s="81"/>
      <c r="W32" s="105"/>
      <c r="X32" s="80"/>
      <c r="Y32" s="103"/>
      <c r="Z32" s="103"/>
      <c r="AA32" s="103"/>
      <c r="AB32" s="103"/>
      <c r="AC32" s="80"/>
      <c r="AD32" s="106"/>
      <c r="AE32" s="81"/>
      <c r="AF32" s="105"/>
      <c r="AG32" s="80"/>
      <c r="AH32" s="103"/>
      <c r="AI32" s="103"/>
      <c r="AJ32" s="103"/>
      <c r="AK32" s="103"/>
      <c r="AL32" s="80"/>
      <c r="AM32" s="106"/>
      <c r="AN32" s="81"/>
      <c r="AO32" s="105"/>
      <c r="AP32" s="107"/>
    </row>
    <row r="33" spans="1:42" ht="18.75" customHeight="1">
      <c r="A33" s="101"/>
      <c r="B33" s="82"/>
      <c r="C33" s="83"/>
      <c r="D33" s="102"/>
      <c r="E33" s="102"/>
      <c r="F33" s="80"/>
      <c r="G33" s="103"/>
      <c r="H33" s="103"/>
      <c r="I33" s="103"/>
      <c r="J33" s="103"/>
      <c r="K33" s="103"/>
      <c r="L33" s="104"/>
      <c r="M33" s="81"/>
      <c r="N33" s="105"/>
      <c r="O33" s="80"/>
      <c r="P33" s="103"/>
      <c r="Q33" s="103"/>
      <c r="R33" s="103"/>
      <c r="S33" s="103"/>
      <c r="T33" s="80"/>
      <c r="U33" s="106"/>
      <c r="V33" s="81"/>
      <c r="W33" s="105"/>
      <c r="X33" s="80"/>
      <c r="Y33" s="103"/>
      <c r="Z33" s="103"/>
      <c r="AA33" s="103"/>
      <c r="AB33" s="103"/>
      <c r="AC33" s="80"/>
      <c r="AD33" s="106"/>
      <c r="AE33" s="81"/>
      <c r="AF33" s="105"/>
      <c r="AG33" s="80"/>
      <c r="AH33" s="103"/>
      <c r="AI33" s="103"/>
      <c r="AJ33" s="103"/>
      <c r="AK33" s="103"/>
      <c r="AL33" s="80"/>
      <c r="AM33" s="106"/>
      <c r="AN33" s="81"/>
      <c r="AO33" s="105"/>
      <c r="AP33" s="107"/>
    </row>
    <row r="34" spans="6:11" ht="12.75">
      <c r="F34" s="80"/>
      <c r="G34" s="126"/>
      <c r="H34" s="126"/>
      <c r="I34" s="126"/>
      <c r="J34" s="126"/>
      <c r="K34" s="126"/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O5:W5"/>
    <mergeCell ref="F5:N5"/>
  </mergeCells>
  <printOptions/>
  <pageMargins left="0.5905511811023623" right="0.5905511811023623" top="0.3937007874015748" bottom="0.3937007874015748" header="0.31496062992125984" footer="0.31496062992125984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6.375" style="35" customWidth="1"/>
    <col min="4" max="4" width="10.00390625" style="0" customWidth="1"/>
    <col min="5" max="5" width="17.125" style="0" customWidth="1"/>
    <col min="6" max="8" width="3.75390625" style="0" customWidth="1"/>
    <col min="9" max="9" width="3.125" style="0" customWidth="1"/>
    <col min="10" max="11" width="3.375" style="0" customWidth="1"/>
    <col min="12" max="12" width="5.125" style="0" customWidth="1"/>
    <col min="13" max="13" width="4.125" style="0" customWidth="1"/>
    <col min="14" max="14" width="6.00390625" style="0" customWidth="1"/>
    <col min="15" max="20" width="3.7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40</v>
      </c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43</v>
      </c>
      <c r="C2" s="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2" t="s">
        <v>17</v>
      </c>
      <c r="C3" s="30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3" t="s">
        <v>18</v>
      </c>
      <c r="C4" s="31"/>
      <c r="D4" s="24"/>
      <c r="E4" s="24"/>
      <c r="AP4" s="2"/>
    </row>
    <row r="5" spans="1:42" ht="21.75" customHeight="1">
      <c r="A5" s="114" t="s">
        <v>2</v>
      </c>
      <c r="B5" s="118" t="s">
        <v>0</v>
      </c>
      <c r="C5" s="122" t="s">
        <v>25</v>
      </c>
      <c r="D5" s="116" t="s">
        <v>1</v>
      </c>
      <c r="E5" s="116" t="s">
        <v>7</v>
      </c>
      <c r="F5" s="112" t="s">
        <v>6</v>
      </c>
      <c r="G5" s="113"/>
      <c r="H5" s="113"/>
      <c r="I5" s="113"/>
      <c r="J5" s="113"/>
      <c r="K5" s="113"/>
      <c r="L5" s="113"/>
      <c r="M5" s="113"/>
      <c r="N5" s="120"/>
      <c r="O5" s="112" t="s">
        <v>10</v>
      </c>
      <c r="P5" s="113"/>
      <c r="Q5" s="113"/>
      <c r="R5" s="113"/>
      <c r="S5" s="113"/>
      <c r="T5" s="113"/>
      <c r="U5" s="113"/>
      <c r="V5" s="113"/>
      <c r="W5" s="120"/>
      <c r="X5" s="112" t="s">
        <v>5</v>
      </c>
      <c r="Y5" s="113"/>
      <c r="Z5" s="113"/>
      <c r="AA5" s="113"/>
      <c r="AB5" s="113"/>
      <c r="AC5" s="113"/>
      <c r="AD5" s="113"/>
      <c r="AE5" s="113"/>
      <c r="AF5" s="120"/>
      <c r="AG5" s="112" t="s">
        <v>14</v>
      </c>
      <c r="AH5" s="113"/>
      <c r="AI5" s="113"/>
      <c r="AJ5" s="113"/>
      <c r="AK5" s="113"/>
      <c r="AL5" s="113"/>
      <c r="AM5" s="113"/>
      <c r="AN5" s="113"/>
      <c r="AO5" s="21"/>
      <c r="AP5" s="48" t="s">
        <v>3</v>
      </c>
    </row>
    <row r="6" spans="1:42" ht="36.75" customHeight="1" thickBot="1">
      <c r="A6" s="115"/>
      <c r="B6" s="119"/>
      <c r="C6" s="123"/>
      <c r="D6" s="117"/>
      <c r="E6" s="117"/>
      <c r="F6" s="14" t="s">
        <v>13</v>
      </c>
      <c r="G6" s="38" t="s">
        <v>15</v>
      </c>
      <c r="H6" s="37" t="s">
        <v>19</v>
      </c>
      <c r="I6" s="15" t="s">
        <v>20</v>
      </c>
      <c r="J6" s="15" t="s">
        <v>21</v>
      </c>
      <c r="K6" s="132" t="s">
        <v>22</v>
      </c>
      <c r="L6" s="38" t="s">
        <v>16</v>
      </c>
      <c r="M6" s="45" t="s">
        <v>12</v>
      </c>
      <c r="N6" s="18" t="s">
        <v>11</v>
      </c>
      <c r="O6" s="14" t="s">
        <v>13</v>
      </c>
      <c r="P6" s="38" t="s">
        <v>15</v>
      </c>
      <c r="Q6" s="37" t="s">
        <v>19</v>
      </c>
      <c r="R6" s="15" t="s">
        <v>20</v>
      </c>
      <c r="S6" s="15" t="s">
        <v>21</v>
      </c>
      <c r="T6" s="132" t="s">
        <v>22</v>
      </c>
      <c r="U6" s="38" t="s">
        <v>16</v>
      </c>
      <c r="V6" s="45" t="s">
        <v>12</v>
      </c>
      <c r="W6" s="18" t="s">
        <v>11</v>
      </c>
      <c r="X6" s="14" t="s">
        <v>13</v>
      </c>
      <c r="Y6" s="38" t="s">
        <v>15</v>
      </c>
      <c r="Z6" s="37" t="s">
        <v>19</v>
      </c>
      <c r="AA6" s="15" t="s">
        <v>20</v>
      </c>
      <c r="AB6" s="15" t="s">
        <v>21</v>
      </c>
      <c r="AC6" s="17" t="s">
        <v>22</v>
      </c>
      <c r="AD6" s="38" t="s">
        <v>16</v>
      </c>
      <c r="AE6" s="45" t="s">
        <v>12</v>
      </c>
      <c r="AF6" s="18" t="s">
        <v>11</v>
      </c>
      <c r="AG6" s="14" t="s">
        <v>13</v>
      </c>
      <c r="AH6" s="38" t="s">
        <v>15</v>
      </c>
      <c r="AI6" s="37" t="s">
        <v>19</v>
      </c>
      <c r="AJ6" s="15" t="s">
        <v>20</v>
      </c>
      <c r="AK6" s="15" t="s">
        <v>21</v>
      </c>
      <c r="AL6" s="17" t="s">
        <v>22</v>
      </c>
      <c r="AM6" s="38" t="s">
        <v>16</v>
      </c>
      <c r="AN6" s="45" t="s">
        <v>12</v>
      </c>
      <c r="AO6" s="47" t="s">
        <v>11</v>
      </c>
      <c r="AP6" s="49" t="s">
        <v>4</v>
      </c>
    </row>
    <row r="7" spans="1:42" ht="25.5" customHeight="1" thickBot="1">
      <c r="A7" s="137">
        <v>1</v>
      </c>
      <c r="B7" s="199" t="s">
        <v>103</v>
      </c>
      <c r="C7" s="200">
        <v>2003</v>
      </c>
      <c r="D7" s="138" t="s">
        <v>78</v>
      </c>
      <c r="E7" s="197" t="s">
        <v>105</v>
      </c>
      <c r="F7" s="42">
        <v>2.4</v>
      </c>
      <c r="G7" s="43">
        <v>10</v>
      </c>
      <c r="H7" s="50">
        <v>0.6</v>
      </c>
      <c r="I7" s="51">
        <v>0.7</v>
      </c>
      <c r="J7" s="51">
        <v>0.9</v>
      </c>
      <c r="K7" s="51">
        <v>0.4</v>
      </c>
      <c r="L7" s="53">
        <f>SUM((SUM(H7+I7+J7+K7)-(SUM(MAX(H7:K7)+MIN(H7:K7))))/2)</f>
        <v>0.6499999999999998</v>
      </c>
      <c r="M7" s="54"/>
      <c r="N7" s="139">
        <f>IF(SUM((F7+G7)-L7-M7)&lt;0,0,SUM((F7+G7)-L7-M7))</f>
        <v>11.75</v>
      </c>
      <c r="O7" s="42">
        <v>2.9</v>
      </c>
      <c r="P7" s="43">
        <v>10</v>
      </c>
      <c r="Q7" s="50">
        <v>3.2</v>
      </c>
      <c r="R7" s="51">
        <v>3.4</v>
      </c>
      <c r="S7" s="51">
        <v>3.5</v>
      </c>
      <c r="T7" s="51">
        <v>3.1</v>
      </c>
      <c r="U7" s="53">
        <f>SUM((SUM(Q7+R7+S7+T7)-(SUM(MAX(Q7:T7)+MIN(Q7:T7))))/2)</f>
        <v>3.3</v>
      </c>
      <c r="V7" s="54"/>
      <c r="W7" s="139">
        <f>IF(SUM((O7+P7)-U7-V7)&lt;0,0,SUM((O7+P7)-U7-V7))</f>
        <v>9.600000000000001</v>
      </c>
      <c r="X7" s="42">
        <v>3.4</v>
      </c>
      <c r="Y7" s="43">
        <v>10</v>
      </c>
      <c r="Z7" s="50">
        <v>1.6</v>
      </c>
      <c r="AA7" s="51">
        <v>2</v>
      </c>
      <c r="AB7" s="51">
        <v>1.6</v>
      </c>
      <c r="AC7" s="52">
        <v>1.6</v>
      </c>
      <c r="AD7" s="53">
        <f>SUM((SUM(Z7+AA7+AB7+AC7)-(SUM(MAX(Z7:AC7)+MIN(Z7:AC7))))/2)</f>
        <v>1.6000000000000003</v>
      </c>
      <c r="AE7" s="54">
        <v>0</v>
      </c>
      <c r="AF7" s="139">
        <f>IF(SUM((X7+Y7)-AD7-AE7)&lt;0,0,SUM((X7+Y7)-AD7-AE7))</f>
        <v>11.8</v>
      </c>
      <c r="AG7" s="42">
        <v>3.5</v>
      </c>
      <c r="AH7" s="43">
        <v>10</v>
      </c>
      <c r="AI7" s="50">
        <v>3.8</v>
      </c>
      <c r="AJ7" s="51">
        <v>3</v>
      </c>
      <c r="AK7" s="51">
        <v>3.3</v>
      </c>
      <c r="AL7" s="52">
        <v>2.6</v>
      </c>
      <c r="AM7" s="53">
        <f>SUM((SUM(AI7+AJ7+AK7+AL7)-(SUM(MAX(AI7:AL7)+MIN(AI7:AL7))))/2)</f>
        <v>3.1499999999999995</v>
      </c>
      <c r="AN7" s="54"/>
      <c r="AO7" s="140">
        <f>IF(SUM((AG7+AH7)-AM7-AN7)&lt;0,0,SUM((AG7+AH7)-AM7-AN7))</f>
        <v>10.350000000000001</v>
      </c>
      <c r="AP7" s="28">
        <f>SUM(AO7+AF7+W7+N7)</f>
        <v>43.5</v>
      </c>
    </row>
    <row r="8" spans="1:42" ht="23.25" customHeight="1" thickBot="1">
      <c r="A8" s="20">
        <v>2</v>
      </c>
      <c r="B8" s="8" t="s">
        <v>104</v>
      </c>
      <c r="C8" s="32">
        <v>2003</v>
      </c>
      <c r="D8" s="3" t="s">
        <v>78</v>
      </c>
      <c r="E8" s="11" t="s">
        <v>105</v>
      </c>
      <c r="F8" s="42">
        <v>2.4</v>
      </c>
      <c r="G8" s="43">
        <v>10</v>
      </c>
      <c r="H8" s="39">
        <v>1.5</v>
      </c>
      <c r="I8" s="25">
        <v>2</v>
      </c>
      <c r="J8" s="25">
        <v>2.1</v>
      </c>
      <c r="K8" s="25">
        <v>1.4</v>
      </c>
      <c r="L8" s="53">
        <f>SUM((SUM(H8+I8+J8+K8)-(SUM(MAX(H8:K8)+MIN(H8:K8))))/2)</f>
        <v>1.75</v>
      </c>
      <c r="M8" s="46"/>
      <c r="N8" s="16">
        <f>IF(SUM((F8+G8)-L8-M8)&lt;0,0,SUM((F8+G8)-L8-M8))</f>
        <v>10.65</v>
      </c>
      <c r="O8" s="42">
        <v>2.8</v>
      </c>
      <c r="P8" s="43">
        <v>10</v>
      </c>
      <c r="Q8" s="50">
        <v>3.2</v>
      </c>
      <c r="R8" s="51">
        <v>3.8</v>
      </c>
      <c r="S8" s="51">
        <v>3.5</v>
      </c>
      <c r="T8" s="51">
        <v>2.5</v>
      </c>
      <c r="U8" s="53">
        <f>SUM((SUM(Q8+R8+S8+T8)-(SUM(MAX(Q8:T8)+MIN(Q8:T8))))/2)</f>
        <v>3.35</v>
      </c>
      <c r="V8" s="46"/>
      <c r="W8" s="16">
        <f>IF(SUM((O8+P8)-U8-V8)&lt;0,0,SUM((O8+P8)-U8-V8))</f>
        <v>9.450000000000001</v>
      </c>
      <c r="X8" s="13">
        <v>3.7</v>
      </c>
      <c r="Y8" s="44">
        <v>10</v>
      </c>
      <c r="Z8" s="40">
        <v>3.5</v>
      </c>
      <c r="AA8" s="26">
        <v>4.5</v>
      </c>
      <c r="AB8" s="26">
        <v>3.6</v>
      </c>
      <c r="AC8" s="36">
        <v>3.6</v>
      </c>
      <c r="AD8" s="53">
        <f>SUM((SUM(Z8+AA8+AB8+AC8)-(SUM(MAX(Z8:AC8)+MIN(Z8:AC8))))/2)</f>
        <v>3.5999999999999996</v>
      </c>
      <c r="AE8" s="46"/>
      <c r="AF8" s="16">
        <f>IF(SUM((X8+Y8)-AD8-AE8)&lt;0,0,SUM((X8+Y8)-AD8-AE8))</f>
        <v>10.1</v>
      </c>
      <c r="AG8" s="13">
        <v>3.5</v>
      </c>
      <c r="AH8" s="44">
        <v>10</v>
      </c>
      <c r="AI8" s="40">
        <v>2.7</v>
      </c>
      <c r="AJ8" s="26">
        <v>3</v>
      </c>
      <c r="AK8" s="26">
        <v>2.5</v>
      </c>
      <c r="AL8" s="36">
        <v>2.7</v>
      </c>
      <c r="AM8" s="55">
        <f>SUM((SUM(AI8+AJ8+AK8+AL8)-(SUM(MAX(AI8:AL8)+MIN(AI8:AL8))))/2)</f>
        <v>2.6999999999999993</v>
      </c>
      <c r="AN8" s="46"/>
      <c r="AO8" s="141">
        <f>IF(SUM((AG8+AH8)-AM8-AN8)&lt;0,0,SUM((AG8+AH8)-AM8-AN8))</f>
        <v>10.8</v>
      </c>
      <c r="AP8" s="28">
        <f>SUM(AO8+AF8+W8+N8)</f>
        <v>41</v>
      </c>
    </row>
    <row r="9" spans="1:42" ht="23.25" customHeight="1" thickBot="1">
      <c r="A9" s="20">
        <v>3</v>
      </c>
      <c r="B9" s="7" t="s">
        <v>125</v>
      </c>
      <c r="C9" s="32">
        <v>2001</v>
      </c>
      <c r="D9" s="5" t="s">
        <v>116</v>
      </c>
      <c r="E9" s="11" t="s">
        <v>117</v>
      </c>
      <c r="F9" s="42">
        <v>3</v>
      </c>
      <c r="G9" s="43">
        <v>10</v>
      </c>
      <c r="H9" s="39">
        <v>1.7</v>
      </c>
      <c r="I9" s="25">
        <v>1.4</v>
      </c>
      <c r="J9" s="25">
        <v>1.4</v>
      </c>
      <c r="K9" s="25">
        <v>1.8</v>
      </c>
      <c r="L9" s="53">
        <f>SUM((SUM(H9+I9+J9+K9)-(SUM(MAX(H9:K9)+MIN(H9:K9))))/2)</f>
        <v>1.5499999999999998</v>
      </c>
      <c r="M9" s="46"/>
      <c r="N9" s="16">
        <f>IF(SUM((F9+G9)-L9-M9)&lt;0,0,SUM((F9+G9)-L9-M9))</f>
        <v>11.45</v>
      </c>
      <c r="O9" s="42">
        <v>3.1</v>
      </c>
      <c r="P9" s="43">
        <v>10</v>
      </c>
      <c r="Q9" s="50">
        <v>4.2</v>
      </c>
      <c r="R9" s="51">
        <v>3.9</v>
      </c>
      <c r="S9" s="51">
        <v>4</v>
      </c>
      <c r="T9" s="51">
        <v>4</v>
      </c>
      <c r="U9" s="53">
        <f>SUM((SUM(Q9+R9+S9+T9)-(SUM(MAX(Q9:T9)+MIN(Q9:T9))))/2)</f>
        <v>4.000000000000001</v>
      </c>
      <c r="V9" s="46"/>
      <c r="W9" s="16">
        <f>IF(SUM((O9+P9)-U9-V9)&lt;0,0,SUM((O9+P9)-U9-V9))</f>
        <v>9.099999999999998</v>
      </c>
      <c r="X9" s="13">
        <v>3.7</v>
      </c>
      <c r="Y9" s="44">
        <v>10</v>
      </c>
      <c r="Z9" s="40">
        <v>2.8</v>
      </c>
      <c r="AA9" s="26">
        <v>2.7</v>
      </c>
      <c r="AB9" s="26">
        <v>3.2</v>
      </c>
      <c r="AC9" s="36">
        <v>3.3</v>
      </c>
      <c r="AD9" s="53">
        <f>SUM((SUM(Z9+AA9+AB9+AC9)-(SUM(MAX(Z9:AC9)+MIN(Z9:AC9))))/2)</f>
        <v>3</v>
      </c>
      <c r="AE9" s="46"/>
      <c r="AF9" s="16">
        <f>IF(SUM((X9+Y9)-AD9-AE9)&lt;0,0,SUM((X9+Y9)-AD9-AE9))</f>
        <v>10.7</v>
      </c>
      <c r="AG9" s="13">
        <v>3.9</v>
      </c>
      <c r="AH9" s="44">
        <v>10</v>
      </c>
      <c r="AI9" s="40">
        <v>4.2</v>
      </c>
      <c r="AJ9" s="26">
        <v>4.2</v>
      </c>
      <c r="AK9" s="26">
        <v>3.8</v>
      </c>
      <c r="AL9" s="36">
        <v>4.4</v>
      </c>
      <c r="AM9" s="55">
        <f>SUM((SUM(AI9+AJ9+AK9+AL9)-(SUM(MAX(AI9:AL9)+MIN(AI9:AL9))))/2)</f>
        <v>4.200000000000001</v>
      </c>
      <c r="AN9" s="46"/>
      <c r="AO9" s="141">
        <f>IF(SUM((AG9+AH9)-AM9-AN9)&lt;0,0,SUM((AG9+AH9)-AM9-AN9))</f>
        <v>9.7</v>
      </c>
      <c r="AP9" s="28">
        <f>SUM(AO9+AF9+W9+N9)</f>
        <v>40.949999999999996</v>
      </c>
    </row>
    <row r="10" spans="1:42" ht="18.75" customHeight="1" thickBot="1">
      <c r="A10" s="20">
        <v>4</v>
      </c>
      <c r="B10" s="6" t="s">
        <v>101</v>
      </c>
      <c r="C10" s="32">
        <v>2003</v>
      </c>
      <c r="D10" s="4" t="s">
        <v>78</v>
      </c>
      <c r="E10" s="11" t="s">
        <v>126</v>
      </c>
      <c r="F10" s="42">
        <v>2.4</v>
      </c>
      <c r="G10" s="43">
        <v>10</v>
      </c>
      <c r="H10" s="39">
        <v>1.8</v>
      </c>
      <c r="I10" s="25">
        <v>1.7</v>
      </c>
      <c r="J10" s="25">
        <v>1.8</v>
      </c>
      <c r="K10" s="25">
        <v>1.7</v>
      </c>
      <c r="L10" s="53">
        <f>SUM((SUM(H10+I10+J10+K10)-(SUM(MAX(H10:K10)+MIN(H10:K10))))/2)</f>
        <v>1.75</v>
      </c>
      <c r="M10" s="46"/>
      <c r="N10" s="16">
        <f>IF(SUM((F10+G10)-L10-M10)&lt;0,0,SUM((F10+G10)-L10-M10))</f>
        <v>10.65</v>
      </c>
      <c r="O10" s="42">
        <v>2.4</v>
      </c>
      <c r="P10" s="43">
        <v>10</v>
      </c>
      <c r="Q10" s="50">
        <v>3.2</v>
      </c>
      <c r="R10" s="51">
        <v>3.7</v>
      </c>
      <c r="S10" s="51">
        <v>3.4</v>
      </c>
      <c r="T10" s="51">
        <v>4.6</v>
      </c>
      <c r="U10" s="53">
        <f>SUM((SUM(Q10+R10+S10+T10)-(SUM(MAX(Q10:T10)+MIN(Q10:T10))))/2)</f>
        <v>3.5500000000000003</v>
      </c>
      <c r="V10" s="46"/>
      <c r="W10" s="16">
        <f>IF(SUM((O10+P10)-U10-V10)&lt;0,0,SUM((O10+P10)-U10-V10))</f>
        <v>8.85</v>
      </c>
      <c r="X10" s="13">
        <v>3</v>
      </c>
      <c r="Y10" s="44">
        <v>10</v>
      </c>
      <c r="Z10" s="40">
        <v>4.4</v>
      </c>
      <c r="AA10" s="26">
        <v>4.1</v>
      </c>
      <c r="AB10" s="26">
        <v>4.6</v>
      </c>
      <c r="AC10" s="36">
        <v>4</v>
      </c>
      <c r="AD10" s="53">
        <f>SUM((SUM(Z10+AA10+AB10+AC10)-(SUM(MAX(Z10:AC10)+MIN(Z10:AC10))))/2)</f>
        <v>4.250000000000001</v>
      </c>
      <c r="AE10" s="46"/>
      <c r="AF10" s="16">
        <f>IF(SUM((X10+Y10)-AD10-AE10)&lt;0,0,SUM((X10+Y10)-AD10-AE10))</f>
        <v>8.75</v>
      </c>
      <c r="AG10" s="13">
        <v>3.5</v>
      </c>
      <c r="AH10" s="44">
        <v>10</v>
      </c>
      <c r="AI10" s="40">
        <v>4.7</v>
      </c>
      <c r="AJ10" s="26">
        <v>4.5</v>
      </c>
      <c r="AK10" s="26">
        <v>5.1</v>
      </c>
      <c r="AL10" s="36">
        <v>5</v>
      </c>
      <c r="AM10" s="55">
        <f>SUM((SUM(AI10+AJ10+AK10+AL10)-(SUM(MAX(AI10:AL10)+MIN(AI10:AL10))))/2)</f>
        <v>4.849999999999999</v>
      </c>
      <c r="AN10" s="46"/>
      <c r="AO10" s="141">
        <f>IF(SUM((AG10+AH10)-AM10-AN10)&lt;0,0,SUM((AG10+AH10)-AM10-AN10))</f>
        <v>8.650000000000002</v>
      </c>
      <c r="AP10" s="28">
        <f>SUM(AO10+AF10+W10+N10)</f>
        <v>36.9</v>
      </c>
    </row>
    <row r="11" spans="1:42" ht="18" customHeight="1" thickBot="1">
      <c r="A11" s="76">
        <v>5</v>
      </c>
      <c r="B11" s="84" t="s">
        <v>102</v>
      </c>
      <c r="C11" s="85">
        <v>2003</v>
      </c>
      <c r="D11" s="86" t="s">
        <v>78</v>
      </c>
      <c r="E11" s="198" t="s">
        <v>105</v>
      </c>
      <c r="F11" s="87">
        <v>2.4</v>
      </c>
      <c r="G11" s="88">
        <v>10</v>
      </c>
      <c r="H11" s="89">
        <v>2.2</v>
      </c>
      <c r="I11" s="90">
        <v>2.5</v>
      </c>
      <c r="J11" s="90">
        <v>2.6</v>
      </c>
      <c r="K11" s="90">
        <v>2.3</v>
      </c>
      <c r="L11" s="194">
        <f>SUM((SUM(H11+I11+J11+K11)-(SUM(MAX(H11:K11)+MIN(H11:K11))))/2)</f>
        <v>2.4000000000000004</v>
      </c>
      <c r="M11" s="91">
        <v>0</v>
      </c>
      <c r="N11" s="92">
        <f>IF(SUM((F11+G11)-L11-M11)&lt;0,0,SUM((F11+G11)-L11-M11))</f>
        <v>10</v>
      </c>
      <c r="O11" s="87">
        <v>2.8</v>
      </c>
      <c r="P11" s="88">
        <v>10</v>
      </c>
      <c r="Q11" s="93">
        <v>2.5</v>
      </c>
      <c r="R11" s="94">
        <v>3</v>
      </c>
      <c r="S11" s="94">
        <v>3.2</v>
      </c>
      <c r="T11" s="94">
        <v>2.9</v>
      </c>
      <c r="U11" s="53">
        <f>SUM((SUM(Q11+R11+S11+T11)-(SUM(MAX(Q11:T11)+MIN(Q11:T11))))/2)</f>
        <v>2.9499999999999997</v>
      </c>
      <c r="V11" s="91">
        <v>0</v>
      </c>
      <c r="W11" s="92">
        <f>IF(SUM((O11+P11)-U11-V11)&lt;0,0,SUM((O11+P11)-U11-V11))</f>
        <v>9.850000000000001</v>
      </c>
      <c r="X11" s="96">
        <v>3.3</v>
      </c>
      <c r="Y11" s="97">
        <v>10</v>
      </c>
      <c r="Z11" s="98">
        <v>5.4</v>
      </c>
      <c r="AA11" s="99">
        <v>6.3</v>
      </c>
      <c r="AB11" s="99">
        <v>5.6</v>
      </c>
      <c r="AC11" s="100">
        <v>5.6</v>
      </c>
      <c r="AD11" s="194">
        <f>SUM((SUM(Z11+AA11+AB11+AC11)-(SUM(MAX(Z11:AC11)+MIN(Z11:AC11))))/2)</f>
        <v>5.6</v>
      </c>
      <c r="AE11" s="91"/>
      <c r="AF11" s="92">
        <f>IF(SUM((X11+Y11)-AD11-AE11)&lt;0,0,SUM((X11+Y11)-AD11-AE11))</f>
        <v>7.700000000000001</v>
      </c>
      <c r="AG11" s="96">
        <v>3.3</v>
      </c>
      <c r="AH11" s="97">
        <v>10</v>
      </c>
      <c r="AI11" s="98">
        <v>5.2</v>
      </c>
      <c r="AJ11" s="99">
        <v>4.9</v>
      </c>
      <c r="AK11" s="99">
        <v>5.9</v>
      </c>
      <c r="AL11" s="100">
        <v>5.3</v>
      </c>
      <c r="AM11" s="95">
        <f>SUM((SUM(AI11+AJ11+AK11+AL11)-(SUM(MAX(AI11:AL11)+MIN(AI11:AL11))))/2)</f>
        <v>5.25</v>
      </c>
      <c r="AN11" s="91">
        <v>0</v>
      </c>
      <c r="AO11" s="195">
        <f>IF(SUM((AG11+AH11)-AM11-AN11)&lt;0,0,SUM((AG11+AH11)-AM11-AN11))</f>
        <v>8.05</v>
      </c>
      <c r="AP11" s="28">
        <f>SUM(AO11+AF11+W11+N11)</f>
        <v>35.6</v>
      </c>
    </row>
    <row r="12" spans="1:42" ht="23.25" customHeight="1">
      <c r="A12" s="101"/>
      <c r="B12" s="82"/>
      <c r="C12" s="83"/>
      <c r="D12" s="102"/>
      <c r="E12" s="108"/>
      <c r="F12" s="80"/>
      <c r="G12" s="103"/>
      <c r="H12" s="103"/>
      <c r="I12" s="103"/>
      <c r="J12" s="103"/>
      <c r="K12" s="103"/>
      <c r="L12" s="104"/>
      <c r="M12" s="81"/>
      <c r="N12" s="105"/>
      <c r="O12" s="80"/>
      <c r="P12" s="103"/>
      <c r="Q12" s="103"/>
      <c r="R12" s="103"/>
      <c r="S12" s="103"/>
      <c r="T12" s="103"/>
      <c r="U12" s="106"/>
      <c r="V12" s="81"/>
      <c r="W12" s="105"/>
      <c r="X12" s="80"/>
      <c r="Y12" s="103"/>
      <c r="Z12" s="103"/>
      <c r="AA12" s="103"/>
      <c r="AB12" s="103"/>
      <c r="AC12" s="80"/>
      <c r="AD12" s="106"/>
      <c r="AE12" s="81"/>
      <c r="AF12" s="105"/>
      <c r="AG12" s="80"/>
      <c r="AH12" s="103"/>
      <c r="AI12" s="103"/>
      <c r="AJ12" s="103"/>
      <c r="AK12" s="103"/>
      <c r="AL12" s="80"/>
      <c r="AM12" s="106"/>
      <c r="AN12" s="81"/>
      <c r="AO12" s="105"/>
      <c r="AP12" s="107"/>
    </row>
    <row r="13" spans="1:42" ht="18.75" customHeight="1">
      <c r="A13" s="101"/>
      <c r="B13" s="82"/>
      <c r="C13" s="83"/>
      <c r="D13" s="102"/>
      <c r="E13" s="102"/>
      <c r="F13" s="80"/>
      <c r="G13" s="103"/>
      <c r="H13" s="103"/>
      <c r="I13" s="103"/>
      <c r="J13" s="103"/>
      <c r="K13" s="103"/>
      <c r="L13" s="104"/>
      <c r="M13" s="81"/>
      <c r="N13" s="105"/>
      <c r="O13" s="80"/>
      <c r="P13" s="103"/>
      <c r="Q13" s="103"/>
      <c r="R13" s="103"/>
      <c r="S13" s="103"/>
      <c r="T13" s="103"/>
      <c r="U13" s="106"/>
      <c r="V13" s="81"/>
      <c r="W13" s="105"/>
      <c r="X13" s="80"/>
      <c r="Y13" s="103"/>
      <c r="Z13" s="103"/>
      <c r="AA13" s="103"/>
      <c r="AB13" s="103"/>
      <c r="AC13" s="80"/>
      <c r="AD13" s="106"/>
      <c r="AE13" s="81"/>
      <c r="AF13" s="105"/>
      <c r="AG13" s="80"/>
      <c r="AH13" s="103"/>
      <c r="AI13" s="103"/>
      <c r="AJ13" s="103"/>
      <c r="AK13" s="103"/>
      <c r="AL13" s="80"/>
      <c r="AM13" s="106"/>
      <c r="AN13" s="81"/>
      <c r="AO13" s="105"/>
      <c r="AP13" s="107"/>
    </row>
    <row r="14" spans="2:42" s="101" customFormat="1" ht="18.75" customHeight="1">
      <c r="B14" s="82"/>
      <c r="C14" s="83"/>
      <c r="D14" s="102"/>
      <c r="E14" s="102"/>
      <c r="F14" s="80"/>
      <c r="G14" s="103"/>
      <c r="H14" s="103"/>
      <c r="I14" s="103"/>
      <c r="J14" s="103"/>
      <c r="K14" s="103"/>
      <c r="L14" s="104"/>
      <c r="M14" s="81"/>
      <c r="N14" s="105"/>
      <c r="O14" s="80"/>
      <c r="P14" s="103"/>
      <c r="Q14" s="103"/>
      <c r="R14" s="103"/>
      <c r="S14" s="103"/>
      <c r="T14" s="103"/>
      <c r="U14" s="106"/>
      <c r="V14" s="81"/>
      <c r="W14" s="105"/>
      <c r="X14" s="80"/>
      <c r="Y14" s="103"/>
      <c r="Z14" s="103"/>
      <c r="AA14" s="103"/>
      <c r="AB14" s="103"/>
      <c r="AC14" s="80"/>
      <c r="AD14" s="106"/>
      <c r="AE14" s="81"/>
      <c r="AF14" s="105"/>
      <c r="AG14" s="80"/>
      <c r="AH14" s="103"/>
      <c r="AI14" s="103"/>
      <c r="AJ14" s="103"/>
      <c r="AK14" s="103"/>
      <c r="AL14" s="80"/>
      <c r="AM14" s="106"/>
      <c r="AN14" s="81"/>
      <c r="AO14" s="105"/>
      <c r="AP14" s="107"/>
    </row>
    <row r="15" spans="2:42" s="101" customFormat="1" ht="18.75" customHeight="1">
      <c r="B15" s="82"/>
      <c r="C15" s="83"/>
      <c r="D15" s="102"/>
      <c r="E15" s="102"/>
      <c r="F15" s="80"/>
      <c r="G15" s="103"/>
      <c r="H15" s="103"/>
      <c r="I15" s="103"/>
      <c r="J15" s="103"/>
      <c r="K15" s="103"/>
      <c r="L15" s="104"/>
      <c r="M15" s="81"/>
      <c r="N15" s="105"/>
      <c r="O15" s="80"/>
      <c r="P15" s="103"/>
      <c r="Q15" s="103"/>
      <c r="R15" s="103"/>
      <c r="S15" s="103"/>
      <c r="T15" s="103"/>
      <c r="U15" s="106"/>
      <c r="V15" s="81"/>
      <c r="W15" s="105"/>
      <c r="X15" s="80"/>
      <c r="Y15" s="103"/>
      <c r="Z15" s="103"/>
      <c r="AA15" s="103"/>
      <c r="AB15" s="103"/>
      <c r="AC15" s="80"/>
      <c r="AD15" s="106"/>
      <c r="AE15" s="81"/>
      <c r="AF15" s="105"/>
      <c r="AG15" s="80"/>
      <c r="AH15" s="103"/>
      <c r="AI15" s="103"/>
      <c r="AJ15" s="103"/>
      <c r="AK15" s="103"/>
      <c r="AL15" s="80"/>
      <c r="AM15" s="106"/>
      <c r="AN15" s="81"/>
      <c r="AO15" s="105"/>
      <c r="AP15" s="107"/>
    </row>
    <row r="16" spans="2:42" s="101" customFormat="1" ht="18.75" customHeight="1">
      <c r="B16" s="82"/>
      <c r="C16" s="83"/>
      <c r="D16" s="102"/>
      <c r="E16" s="102"/>
      <c r="F16" s="80"/>
      <c r="G16" s="103"/>
      <c r="H16" s="103"/>
      <c r="I16" s="103"/>
      <c r="J16" s="103"/>
      <c r="K16" s="103"/>
      <c r="L16" s="104"/>
      <c r="M16" s="81"/>
      <c r="N16" s="105"/>
      <c r="O16" s="80"/>
      <c r="P16" s="103"/>
      <c r="Q16" s="103"/>
      <c r="R16" s="103"/>
      <c r="S16" s="103"/>
      <c r="T16" s="103"/>
      <c r="U16" s="106"/>
      <c r="V16" s="81"/>
      <c r="W16" s="105"/>
      <c r="X16" s="80"/>
      <c r="Y16" s="103"/>
      <c r="Z16" s="103"/>
      <c r="AA16" s="103"/>
      <c r="AB16" s="103"/>
      <c r="AC16" s="80"/>
      <c r="AD16" s="106"/>
      <c r="AE16" s="81"/>
      <c r="AF16" s="105"/>
      <c r="AG16" s="80"/>
      <c r="AH16" s="103"/>
      <c r="AI16" s="103"/>
      <c r="AJ16" s="103"/>
      <c r="AK16" s="103"/>
      <c r="AL16" s="80"/>
      <c r="AM16" s="106"/>
      <c r="AN16" s="81"/>
      <c r="AO16" s="105"/>
      <c r="AP16" s="107"/>
    </row>
    <row r="17" spans="2:42" s="101" customFormat="1" ht="18.75" customHeight="1">
      <c r="B17" s="82"/>
      <c r="C17" s="83"/>
      <c r="D17" s="102"/>
      <c r="E17" s="102"/>
      <c r="F17" s="80"/>
      <c r="G17" s="103"/>
      <c r="H17" s="103"/>
      <c r="I17" s="103"/>
      <c r="J17" s="103"/>
      <c r="K17" s="103"/>
      <c r="L17" s="104"/>
      <c r="M17" s="81"/>
      <c r="N17" s="105"/>
      <c r="O17" s="80"/>
      <c r="P17" s="103"/>
      <c r="Q17" s="103"/>
      <c r="R17" s="103"/>
      <c r="S17" s="103"/>
      <c r="T17" s="103"/>
      <c r="U17" s="106"/>
      <c r="V17" s="81"/>
      <c r="W17" s="105"/>
      <c r="X17" s="80"/>
      <c r="Y17" s="103"/>
      <c r="Z17" s="103"/>
      <c r="AA17" s="103"/>
      <c r="AB17" s="103"/>
      <c r="AC17" s="80"/>
      <c r="AD17" s="106"/>
      <c r="AE17" s="81"/>
      <c r="AF17" s="105"/>
      <c r="AG17" s="80"/>
      <c r="AH17" s="103"/>
      <c r="AI17" s="103"/>
      <c r="AJ17" s="103"/>
      <c r="AK17" s="103"/>
      <c r="AL17" s="80"/>
      <c r="AM17" s="106"/>
      <c r="AN17" s="81"/>
      <c r="AO17" s="105"/>
      <c r="AP17" s="107"/>
    </row>
    <row r="18" spans="2:42" s="101" customFormat="1" ht="18.75" customHeight="1">
      <c r="B18" s="82"/>
      <c r="C18" s="83"/>
      <c r="D18" s="102"/>
      <c r="E18" s="102"/>
      <c r="F18" s="80"/>
      <c r="G18" s="103"/>
      <c r="H18" s="103"/>
      <c r="I18" s="103"/>
      <c r="J18" s="103"/>
      <c r="K18" s="103"/>
      <c r="L18" s="104"/>
      <c r="M18" s="81"/>
      <c r="N18" s="105"/>
      <c r="O18" s="80"/>
      <c r="P18" s="103"/>
      <c r="Q18" s="103"/>
      <c r="R18" s="103"/>
      <c r="S18" s="103"/>
      <c r="T18" s="103"/>
      <c r="U18" s="106"/>
      <c r="V18" s="81"/>
      <c r="W18" s="105"/>
      <c r="X18" s="80"/>
      <c r="Y18" s="103"/>
      <c r="Z18" s="103"/>
      <c r="AA18" s="103"/>
      <c r="AB18" s="103"/>
      <c r="AC18" s="80"/>
      <c r="AD18" s="106"/>
      <c r="AE18" s="81"/>
      <c r="AF18" s="105"/>
      <c r="AG18" s="80"/>
      <c r="AH18" s="103"/>
      <c r="AI18" s="103"/>
      <c r="AJ18" s="103"/>
      <c r="AK18" s="103"/>
      <c r="AL18" s="80"/>
      <c r="AM18" s="106"/>
      <c r="AN18" s="81"/>
      <c r="AO18" s="105"/>
      <c r="AP18" s="107"/>
    </row>
    <row r="19" spans="2:42" s="101" customFormat="1" ht="18.75" customHeight="1">
      <c r="B19" s="82"/>
      <c r="C19" s="83"/>
      <c r="D19" s="102"/>
      <c r="E19" s="102"/>
      <c r="F19" s="80"/>
      <c r="G19" s="103"/>
      <c r="H19" s="103"/>
      <c r="I19" s="103"/>
      <c r="J19" s="103"/>
      <c r="K19" s="103"/>
      <c r="L19" s="104"/>
      <c r="M19" s="81"/>
      <c r="N19" s="105"/>
      <c r="O19" s="80"/>
      <c r="P19" s="103"/>
      <c r="Q19" s="103"/>
      <c r="R19" s="103"/>
      <c r="S19" s="103"/>
      <c r="T19" s="103"/>
      <c r="U19" s="106"/>
      <c r="V19" s="81"/>
      <c r="W19" s="105"/>
      <c r="X19" s="80"/>
      <c r="Y19" s="103"/>
      <c r="Z19" s="103"/>
      <c r="AA19" s="103"/>
      <c r="AB19" s="103"/>
      <c r="AC19" s="80"/>
      <c r="AD19" s="106"/>
      <c r="AE19" s="81"/>
      <c r="AF19" s="105"/>
      <c r="AG19" s="80"/>
      <c r="AH19" s="103"/>
      <c r="AI19" s="103"/>
      <c r="AJ19" s="103"/>
      <c r="AK19" s="103"/>
      <c r="AL19" s="80"/>
      <c r="AM19" s="106"/>
      <c r="AN19" s="81"/>
      <c r="AO19" s="105"/>
      <c r="AP19" s="107"/>
    </row>
    <row r="20" spans="2:42" s="101" customFormat="1" ht="18.75" customHeight="1">
      <c r="B20" s="82"/>
      <c r="C20" s="83"/>
      <c r="D20" s="102"/>
      <c r="E20" s="108"/>
      <c r="F20" s="80"/>
      <c r="G20" s="103"/>
      <c r="H20" s="103"/>
      <c r="I20" s="103"/>
      <c r="J20" s="103"/>
      <c r="K20" s="103"/>
      <c r="L20" s="104"/>
      <c r="M20" s="81"/>
      <c r="N20" s="105"/>
      <c r="O20" s="80"/>
      <c r="P20" s="103"/>
      <c r="Q20" s="103"/>
      <c r="R20" s="103"/>
      <c r="S20" s="103"/>
      <c r="T20" s="103"/>
      <c r="U20" s="106"/>
      <c r="V20" s="81"/>
      <c r="W20" s="105"/>
      <c r="X20" s="80"/>
      <c r="Y20" s="103"/>
      <c r="Z20" s="103"/>
      <c r="AA20" s="103"/>
      <c r="AB20" s="103"/>
      <c r="AC20" s="80"/>
      <c r="AD20" s="106"/>
      <c r="AE20" s="81"/>
      <c r="AF20" s="105"/>
      <c r="AG20" s="80"/>
      <c r="AH20" s="103"/>
      <c r="AI20" s="103"/>
      <c r="AJ20" s="103"/>
      <c r="AK20" s="103"/>
      <c r="AL20" s="80"/>
      <c r="AM20" s="106"/>
      <c r="AN20" s="81"/>
      <c r="AO20" s="105"/>
      <c r="AP20" s="107"/>
    </row>
    <row r="21" spans="2:42" s="101" customFormat="1" ht="18.75" customHeight="1">
      <c r="B21" s="82"/>
      <c r="C21" s="83"/>
      <c r="D21" s="102"/>
      <c r="E21" s="102"/>
      <c r="F21" s="80"/>
      <c r="G21" s="103"/>
      <c r="H21" s="103"/>
      <c r="I21" s="103"/>
      <c r="J21" s="103"/>
      <c r="K21" s="103"/>
      <c r="L21" s="104"/>
      <c r="M21" s="81"/>
      <c r="N21" s="105"/>
      <c r="O21" s="80"/>
      <c r="P21" s="103"/>
      <c r="Q21" s="103"/>
      <c r="R21" s="103"/>
      <c r="S21" s="103"/>
      <c r="T21" s="103"/>
      <c r="U21" s="106"/>
      <c r="V21" s="81"/>
      <c r="W21" s="105"/>
      <c r="X21" s="80"/>
      <c r="Y21" s="103"/>
      <c r="Z21" s="103"/>
      <c r="AA21" s="103"/>
      <c r="AB21" s="103"/>
      <c r="AC21" s="80"/>
      <c r="AD21" s="106"/>
      <c r="AE21" s="81"/>
      <c r="AF21" s="105"/>
      <c r="AG21" s="80"/>
      <c r="AH21" s="103"/>
      <c r="AI21" s="103"/>
      <c r="AJ21" s="103"/>
      <c r="AK21" s="103"/>
      <c r="AL21" s="80"/>
      <c r="AM21" s="106"/>
      <c r="AN21" s="81"/>
      <c r="AO21" s="105"/>
      <c r="AP21" s="107"/>
    </row>
    <row r="22" spans="2:42" s="101" customFormat="1" ht="18.75" customHeight="1">
      <c r="B22" s="82"/>
      <c r="C22" s="83"/>
      <c r="D22" s="102"/>
      <c r="E22" s="102"/>
      <c r="F22" s="80"/>
      <c r="G22" s="103"/>
      <c r="H22" s="103"/>
      <c r="I22" s="103"/>
      <c r="J22" s="103"/>
      <c r="K22" s="103"/>
      <c r="L22" s="104"/>
      <c r="M22" s="81"/>
      <c r="N22" s="105"/>
      <c r="O22" s="80"/>
      <c r="P22" s="103"/>
      <c r="Q22" s="103"/>
      <c r="R22" s="103"/>
      <c r="S22" s="103"/>
      <c r="T22" s="103"/>
      <c r="U22" s="106"/>
      <c r="V22" s="81"/>
      <c r="W22" s="105"/>
      <c r="X22" s="80"/>
      <c r="Y22" s="103"/>
      <c r="Z22" s="103"/>
      <c r="AA22" s="103"/>
      <c r="AB22" s="103"/>
      <c r="AC22" s="80"/>
      <c r="AD22" s="106"/>
      <c r="AE22" s="81"/>
      <c r="AF22" s="105"/>
      <c r="AG22" s="80"/>
      <c r="AH22" s="103"/>
      <c r="AI22" s="103"/>
      <c r="AJ22" s="103"/>
      <c r="AK22" s="103"/>
      <c r="AL22" s="80"/>
      <c r="AM22" s="106"/>
      <c r="AN22" s="81"/>
      <c r="AO22" s="105"/>
      <c r="AP22" s="107"/>
    </row>
    <row r="23" spans="2:42" s="101" customFormat="1" ht="18.75" customHeight="1">
      <c r="B23" s="82"/>
      <c r="C23" s="83"/>
      <c r="D23" s="102"/>
      <c r="E23" s="102"/>
      <c r="F23" s="80"/>
      <c r="G23" s="103"/>
      <c r="H23" s="103"/>
      <c r="I23" s="103"/>
      <c r="J23" s="103"/>
      <c r="K23" s="103"/>
      <c r="L23" s="104"/>
      <c r="M23" s="81"/>
      <c r="N23" s="105"/>
      <c r="O23" s="80"/>
      <c r="P23" s="103"/>
      <c r="Q23" s="103"/>
      <c r="R23" s="103"/>
      <c r="S23" s="103"/>
      <c r="T23" s="103"/>
      <c r="U23" s="106"/>
      <c r="V23" s="81"/>
      <c r="W23" s="105"/>
      <c r="X23" s="80"/>
      <c r="Y23" s="103"/>
      <c r="Z23" s="103"/>
      <c r="AA23" s="103"/>
      <c r="AB23" s="103"/>
      <c r="AC23" s="80"/>
      <c r="AD23" s="106"/>
      <c r="AE23" s="81"/>
      <c r="AF23" s="105"/>
      <c r="AG23" s="80"/>
      <c r="AH23" s="103"/>
      <c r="AI23" s="103"/>
      <c r="AJ23" s="103"/>
      <c r="AK23" s="103"/>
      <c r="AL23" s="80"/>
      <c r="AM23" s="106"/>
      <c r="AN23" s="81"/>
      <c r="AO23" s="105"/>
      <c r="AP23" s="107"/>
    </row>
    <row r="24" spans="2:42" s="101" customFormat="1" ht="18.75" customHeight="1">
      <c r="B24" s="82"/>
      <c r="C24" s="83"/>
      <c r="D24" s="102"/>
      <c r="E24" s="102"/>
      <c r="F24" s="80"/>
      <c r="G24" s="103"/>
      <c r="H24" s="103"/>
      <c r="I24" s="103"/>
      <c r="J24" s="103"/>
      <c r="K24" s="103"/>
      <c r="L24" s="104"/>
      <c r="M24" s="81"/>
      <c r="N24" s="105"/>
      <c r="O24" s="80"/>
      <c r="P24" s="103"/>
      <c r="Q24" s="103"/>
      <c r="R24" s="103"/>
      <c r="S24" s="103"/>
      <c r="T24" s="103"/>
      <c r="U24" s="106"/>
      <c r="V24" s="81"/>
      <c r="W24" s="105"/>
      <c r="X24" s="80"/>
      <c r="Y24" s="103"/>
      <c r="Z24" s="103"/>
      <c r="AA24" s="103"/>
      <c r="AB24" s="103"/>
      <c r="AC24" s="80"/>
      <c r="AD24" s="106"/>
      <c r="AE24" s="81"/>
      <c r="AF24" s="105"/>
      <c r="AG24" s="80"/>
      <c r="AH24" s="103"/>
      <c r="AI24" s="103"/>
      <c r="AJ24" s="103"/>
      <c r="AK24" s="103"/>
      <c r="AL24" s="80"/>
      <c r="AM24" s="106"/>
      <c r="AN24" s="81"/>
      <c r="AO24" s="105"/>
      <c r="AP24" s="107"/>
    </row>
    <row r="25" s="101" customFormat="1" ht="12.75">
      <c r="C25" s="109"/>
    </row>
    <row r="26" s="101" customFormat="1" ht="12.75">
      <c r="C26" s="109"/>
    </row>
    <row r="27" s="110" customFormat="1" ht="12.75">
      <c r="C27" s="111"/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.5905511811023623" right="0.5905511811023623" top="0.3937007874015748" bottom="0.3937007874015748" header="0.31496062992125984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3" width="6.00390625" style="35" customWidth="1"/>
    <col min="4" max="4" width="9.00390625" style="0" customWidth="1"/>
    <col min="5" max="5" width="15.875" style="0" customWidth="1"/>
    <col min="6" max="8" width="3.75390625" style="0" customWidth="1"/>
    <col min="9" max="9" width="3.125" style="0" customWidth="1"/>
    <col min="10" max="11" width="3.375" style="0" customWidth="1"/>
    <col min="12" max="12" width="4.75390625" style="0" customWidth="1"/>
    <col min="13" max="13" width="4.125" style="0" customWidth="1"/>
    <col min="14" max="14" width="6.00390625" style="0" customWidth="1"/>
    <col min="15" max="20" width="3.75390625" style="0" customWidth="1"/>
    <col min="21" max="21" width="4.75390625" style="0" customWidth="1"/>
    <col min="22" max="22" width="4.125" style="0" customWidth="1"/>
    <col min="23" max="23" width="6.00390625" style="0" customWidth="1"/>
    <col min="24" max="29" width="3.75390625" style="0" customWidth="1"/>
    <col min="30" max="30" width="4.75390625" style="0" customWidth="1"/>
    <col min="31" max="31" width="4.125" style="0" customWidth="1"/>
    <col min="32" max="32" width="6.00390625" style="0" customWidth="1"/>
    <col min="33" max="37" width="3.75390625" style="0" customWidth="1"/>
    <col min="38" max="38" width="4.625" style="0" customWidth="1"/>
    <col min="39" max="39" width="4.75390625" style="0" customWidth="1"/>
    <col min="40" max="40" width="4.125" style="0" customWidth="1"/>
    <col min="41" max="41" width="6.00390625" style="0" customWidth="1"/>
    <col min="42" max="42" width="13.25390625" style="0" customWidth="1"/>
  </cols>
  <sheetData>
    <row r="1" spans="2:41" ht="18.75">
      <c r="B1" s="9" t="s">
        <v>40</v>
      </c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>
      <c r="B2" s="9" t="s">
        <v>39</v>
      </c>
      <c r="C2" s="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>
      <c r="B3" s="22" t="s">
        <v>17</v>
      </c>
      <c r="C3" s="30"/>
      <c r="D3" s="23"/>
      <c r="E3" s="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2" ht="15.75" thickBot="1">
      <c r="A4" s="2"/>
      <c r="B4" s="23" t="s">
        <v>18</v>
      </c>
      <c r="C4" s="31"/>
      <c r="D4" s="24"/>
      <c r="E4" s="24"/>
      <c r="AP4" s="2"/>
    </row>
    <row r="5" spans="1:42" ht="21.75" customHeight="1">
      <c r="A5" s="114" t="s">
        <v>2</v>
      </c>
      <c r="B5" s="118" t="s">
        <v>0</v>
      </c>
      <c r="C5" s="122" t="s">
        <v>25</v>
      </c>
      <c r="D5" s="116" t="s">
        <v>1</v>
      </c>
      <c r="E5" s="116" t="s">
        <v>7</v>
      </c>
      <c r="F5" s="112" t="s">
        <v>6</v>
      </c>
      <c r="G5" s="113"/>
      <c r="H5" s="113"/>
      <c r="I5" s="113"/>
      <c r="J5" s="113"/>
      <c r="K5" s="113"/>
      <c r="L5" s="113"/>
      <c r="M5" s="113"/>
      <c r="N5" s="120"/>
      <c r="O5" s="112" t="s">
        <v>10</v>
      </c>
      <c r="P5" s="113"/>
      <c r="Q5" s="113"/>
      <c r="R5" s="113"/>
      <c r="S5" s="113"/>
      <c r="T5" s="113"/>
      <c r="U5" s="113"/>
      <c r="V5" s="113"/>
      <c r="W5" s="120"/>
      <c r="X5" s="112" t="s">
        <v>5</v>
      </c>
      <c r="Y5" s="113"/>
      <c r="Z5" s="113"/>
      <c r="AA5" s="113"/>
      <c r="AB5" s="113"/>
      <c r="AC5" s="113"/>
      <c r="AD5" s="113"/>
      <c r="AE5" s="113"/>
      <c r="AF5" s="120"/>
      <c r="AG5" s="112" t="s">
        <v>14</v>
      </c>
      <c r="AH5" s="113"/>
      <c r="AI5" s="113"/>
      <c r="AJ5" s="113"/>
      <c r="AK5" s="113"/>
      <c r="AL5" s="113"/>
      <c r="AM5" s="113"/>
      <c r="AN5" s="113"/>
      <c r="AO5" s="21"/>
      <c r="AP5" s="48" t="s">
        <v>3</v>
      </c>
    </row>
    <row r="6" spans="1:42" ht="36.75" customHeight="1" thickBot="1">
      <c r="A6" s="115"/>
      <c r="B6" s="119"/>
      <c r="C6" s="123"/>
      <c r="D6" s="117"/>
      <c r="E6" s="117"/>
      <c r="F6" s="14" t="s">
        <v>13</v>
      </c>
      <c r="G6" s="38" t="s">
        <v>15</v>
      </c>
      <c r="H6" s="37" t="s">
        <v>19</v>
      </c>
      <c r="I6" s="15" t="s">
        <v>20</v>
      </c>
      <c r="J6" s="15" t="s">
        <v>21</v>
      </c>
      <c r="K6" s="132" t="s">
        <v>22</v>
      </c>
      <c r="L6" s="38" t="s">
        <v>16</v>
      </c>
      <c r="M6" s="45" t="s">
        <v>12</v>
      </c>
      <c r="N6" s="18" t="s">
        <v>11</v>
      </c>
      <c r="O6" s="14" t="s">
        <v>13</v>
      </c>
      <c r="P6" s="38" t="s">
        <v>15</v>
      </c>
      <c r="Q6" s="37" t="s">
        <v>19</v>
      </c>
      <c r="R6" s="15" t="s">
        <v>20</v>
      </c>
      <c r="S6" s="15" t="s">
        <v>21</v>
      </c>
      <c r="T6" s="132" t="s">
        <v>22</v>
      </c>
      <c r="U6" s="38" t="s">
        <v>16</v>
      </c>
      <c r="V6" s="45" t="s">
        <v>12</v>
      </c>
      <c r="W6" s="18" t="s">
        <v>11</v>
      </c>
      <c r="X6" s="14" t="s">
        <v>13</v>
      </c>
      <c r="Y6" s="38" t="s">
        <v>15</v>
      </c>
      <c r="Z6" s="37" t="s">
        <v>19</v>
      </c>
      <c r="AA6" s="15" t="s">
        <v>20</v>
      </c>
      <c r="AB6" s="15" t="s">
        <v>21</v>
      </c>
      <c r="AC6" s="17" t="s">
        <v>22</v>
      </c>
      <c r="AD6" s="38" t="s">
        <v>16</v>
      </c>
      <c r="AE6" s="45" t="s">
        <v>12</v>
      </c>
      <c r="AF6" s="18" t="s">
        <v>11</v>
      </c>
      <c r="AG6" s="14" t="s">
        <v>13</v>
      </c>
      <c r="AH6" s="38" t="s">
        <v>15</v>
      </c>
      <c r="AI6" s="37" t="s">
        <v>19</v>
      </c>
      <c r="AJ6" s="15" t="s">
        <v>20</v>
      </c>
      <c r="AK6" s="15" t="s">
        <v>21</v>
      </c>
      <c r="AL6" s="17" t="s">
        <v>22</v>
      </c>
      <c r="AM6" s="38" t="s">
        <v>16</v>
      </c>
      <c r="AN6" s="45" t="s">
        <v>12</v>
      </c>
      <c r="AO6" s="47" t="s">
        <v>11</v>
      </c>
      <c r="AP6" s="49" t="s">
        <v>4</v>
      </c>
    </row>
    <row r="7" spans="1:42" ht="18.75" customHeight="1" thickBot="1">
      <c r="A7" s="137">
        <v>1</v>
      </c>
      <c r="B7" s="199" t="s">
        <v>107</v>
      </c>
      <c r="C7" s="200">
        <v>1999</v>
      </c>
      <c r="D7" s="138" t="s">
        <v>78</v>
      </c>
      <c r="E7" s="138" t="s">
        <v>108</v>
      </c>
      <c r="F7" s="42">
        <v>3.4</v>
      </c>
      <c r="G7" s="43">
        <v>10</v>
      </c>
      <c r="H7" s="50">
        <v>1.2</v>
      </c>
      <c r="I7" s="51">
        <v>1.4</v>
      </c>
      <c r="J7" s="51">
        <v>0.8</v>
      </c>
      <c r="K7" s="51">
        <v>1</v>
      </c>
      <c r="L7" s="53">
        <f>SUM((SUM(H7+I7+J7+K7)-(SUM(MAX(H7:K7)+MIN(H7:K7))))/2)</f>
        <v>1.0999999999999996</v>
      </c>
      <c r="M7" s="54"/>
      <c r="N7" s="139">
        <f>IF(SUM((F7+G7)-L7-M7)&lt;0,0,SUM((F7+G7)-L7-M7))</f>
        <v>12.3</v>
      </c>
      <c r="O7" s="42">
        <v>3</v>
      </c>
      <c r="P7" s="43">
        <v>10</v>
      </c>
      <c r="Q7" s="50">
        <v>4.6</v>
      </c>
      <c r="R7" s="51">
        <v>4.2</v>
      </c>
      <c r="S7" s="51">
        <v>3.6</v>
      </c>
      <c r="T7" s="51">
        <v>4</v>
      </c>
      <c r="U7" s="53">
        <f>SUM((SUM(Q7+R7+S7+T7)-(SUM(MAX(Q7:T7)+MIN(Q7:T7))))/2)</f>
        <v>4.1</v>
      </c>
      <c r="V7" s="54"/>
      <c r="W7" s="139">
        <f>IF(SUM((O7+P7)-U7-V7)&lt;0,0,SUM((O7+P7)-U7-V7))</f>
        <v>8.9</v>
      </c>
      <c r="X7" s="42">
        <v>3.4</v>
      </c>
      <c r="Y7" s="43">
        <v>10</v>
      </c>
      <c r="Z7" s="50">
        <v>3.3</v>
      </c>
      <c r="AA7" s="51">
        <v>3.7</v>
      </c>
      <c r="AB7" s="51">
        <v>2.8</v>
      </c>
      <c r="AC7" s="52">
        <v>2.8</v>
      </c>
      <c r="AD7" s="53">
        <f>SUM((SUM(Z7+AA7+AB7+AC7)-(SUM(MAX(Z7:AC7)+MIN(Z7:AC7))))/2)</f>
        <v>3.0500000000000007</v>
      </c>
      <c r="AE7" s="54"/>
      <c r="AF7" s="139">
        <f>IF(SUM((X7+Y7)-AD7-AE7)&lt;0,0,SUM((X7+Y7)-AD7-AE7))</f>
        <v>10.35</v>
      </c>
      <c r="AG7" s="42">
        <v>4.1</v>
      </c>
      <c r="AH7" s="43">
        <v>10</v>
      </c>
      <c r="AI7" s="50">
        <v>2.9</v>
      </c>
      <c r="AJ7" s="51">
        <v>3</v>
      </c>
      <c r="AK7" s="51">
        <v>1.9</v>
      </c>
      <c r="AL7" s="52">
        <v>2</v>
      </c>
      <c r="AM7" s="53">
        <f>SUM((SUM(AI7+AJ7+AK7+AL7)-(SUM(MAX(AI7:AL7)+MIN(AI7:AL7))))/2)</f>
        <v>2.45</v>
      </c>
      <c r="AN7" s="54"/>
      <c r="AO7" s="140">
        <f>IF(SUM((AG7+AH7)-AM7-AN7)&lt;0,0,SUM((AG7+AH7)-AM7-AN7))</f>
        <v>11.649999999999999</v>
      </c>
      <c r="AP7" s="135">
        <f>SUM(AO7+AF7+W7+N7)</f>
        <v>43.2</v>
      </c>
    </row>
    <row r="8" spans="1:42" ht="18.75" customHeight="1" thickBot="1">
      <c r="A8" s="20">
        <v>2</v>
      </c>
      <c r="B8" s="8" t="s">
        <v>122</v>
      </c>
      <c r="C8" s="202">
        <v>1998</v>
      </c>
      <c r="D8" s="3" t="s">
        <v>116</v>
      </c>
      <c r="E8" s="4" t="s">
        <v>123</v>
      </c>
      <c r="F8" s="42">
        <v>3.4</v>
      </c>
      <c r="G8" s="43">
        <v>10</v>
      </c>
      <c r="H8" s="39">
        <v>1.3</v>
      </c>
      <c r="I8" s="25">
        <v>1.5</v>
      </c>
      <c r="J8" s="25">
        <v>1</v>
      </c>
      <c r="K8" s="25">
        <v>1.1</v>
      </c>
      <c r="L8" s="53">
        <f>SUM((SUM(H8+I8+J8+K8)-(SUM(MAX(H8:K8)+MIN(H8:K8))))/2)</f>
        <v>1.2000000000000002</v>
      </c>
      <c r="M8" s="46"/>
      <c r="N8" s="16">
        <f>IF(SUM((F8+G8)-L8-M8)&lt;0,0,SUM((F8+G8)-L8-M8))</f>
        <v>12.2</v>
      </c>
      <c r="O8" s="42">
        <v>2</v>
      </c>
      <c r="P8" s="43">
        <v>10</v>
      </c>
      <c r="Q8" s="50">
        <v>3.5</v>
      </c>
      <c r="R8" s="51">
        <v>3</v>
      </c>
      <c r="S8" s="51">
        <v>2.6</v>
      </c>
      <c r="T8" s="51">
        <v>2.5</v>
      </c>
      <c r="U8" s="53">
        <f>SUM((SUM(Q8+R8+S8+T8)-(SUM(MAX(Q8:T8)+MIN(Q8:T8))))/2)</f>
        <v>2.8</v>
      </c>
      <c r="V8" s="46"/>
      <c r="W8" s="16">
        <f>IF(SUM((O8+P8)-U8-V8)&lt;0,0,SUM((O8+P8)-U8-V8))</f>
        <v>9.2</v>
      </c>
      <c r="X8" s="13">
        <v>4</v>
      </c>
      <c r="Y8" s="44">
        <v>10</v>
      </c>
      <c r="Z8" s="40">
        <v>4</v>
      </c>
      <c r="AA8" s="26">
        <v>4.9</v>
      </c>
      <c r="AB8" s="26">
        <v>4</v>
      </c>
      <c r="AC8" s="36">
        <v>4.2</v>
      </c>
      <c r="AD8" s="55">
        <f>SUM((SUM(Z8+AA8+AB8+AC8)-(SUM(MAX(Z8:AC8)+MIN(Z8:AC8))))/2)</f>
        <v>4.1000000000000005</v>
      </c>
      <c r="AE8" s="46"/>
      <c r="AF8" s="16">
        <f>IF(SUM((X8+Y8)-AD8-AE8)&lt;0,0,SUM((X8+Y8)-AD8-AE8))</f>
        <v>9.899999999999999</v>
      </c>
      <c r="AG8" s="13">
        <v>3</v>
      </c>
      <c r="AH8" s="44">
        <v>10</v>
      </c>
      <c r="AI8" s="40">
        <v>2.2</v>
      </c>
      <c r="AJ8" s="26">
        <v>1.8</v>
      </c>
      <c r="AK8" s="26">
        <v>2</v>
      </c>
      <c r="AL8" s="36">
        <v>2.1</v>
      </c>
      <c r="AM8" s="55">
        <f>SUM((SUM(AI8+AJ8+AK8+AL8)-(SUM(MAX(AI8:AL8)+MIN(AI8:AL8))))/2)</f>
        <v>2.05</v>
      </c>
      <c r="AN8" s="46"/>
      <c r="AO8" s="141">
        <f>IF(SUM((AG8+AH8)-AM8-AN8)&lt;0,0,SUM((AG8+AH8)-AM8-AN8))</f>
        <v>10.95</v>
      </c>
      <c r="AP8" s="135">
        <f>SUM(AO8+AF8+W8+N8)</f>
        <v>42.25</v>
      </c>
    </row>
    <row r="9" spans="1:42" ht="18.75" customHeight="1" thickBot="1">
      <c r="A9" s="20">
        <v>3</v>
      </c>
      <c r="B9" s="7" t="s">
        <v>106</v>
      </c>
      <c r="C9" s="32">
        <v>1995</v>
      </c>
      <c r="D9" s="3" t="s">
        <v>95</v>
      </c>
      <c r="E9" s="4" t="s">
        <v>96</v>
      </c>
      <c r="F9" s="42">
        <v>4.2</v>
      </c>
      <c r="G9" s="43">
        <v>10</v>
      </c>
      <c r="H9" s="39">
        <v>1.1</v>
      </c>
      <c r="I9" s="25">
        <v>1.4</v>
      </c>
      <c r="J9" s="25">
        <v>1.9</v>
      </c>
      <c r="K9" s="25">
        <v>1</v>
      </c>
      <c r="L9" s="53">
        <f>SUM((SUM(H9+I9+J9+K9)-(SUM(MAX(H9:K9)+MIN(H9:K9))))/2)</f>
        <v>1.2500000000000002</v>
      </c>
      <c r="M9" s="46"/>
      <c r="N9" s="16">
        <f>IF(SUM((F9+G9)-L9-M9)&lt;0,0,SUM((F9+G9)-L9-M9))</f>
        <v>12.95</v>
      </c>
      <c r="O9" s="42">
        <v>2.6</v>
      </c>
      <c r="P9" s="43">
        <v>10</v>
      </c>
      <c r="Q9" s="50">
        <v>4.5</v>
      </c>
      <c r="R9" s="51">
        <v>4.1</v>
      </c>
      <c r="S9" s="51">
        <v>3.8</v>
      </c>
      <c r="T9" s="51">
        <v>3.4</v>
      </c>
      <c r="U9" s="53">
        <f>SUM((SUM(Q9+R9+S9+T9)-(SUM(MAX(Q9:T9)+MIN(Q9:T9))))/2)</f>
        <v>3.9499999999999993</v>
      </c>
      <c r="V9" s="46"/>
      <c r="W9" s="16">
        <f>IF(SUM((O9+P9)-U9-V9)&lt;0,0,SUM((O9+P9)-U9-V9))</f>
        <v>8.65</v>
      </c>
      <c r="X9" s="13">
        <v>3.7</v>
      </c>
      <c r="Y9" s="44">
        <v>10</v>
      </c>
      <c r="Z9" s="40">
        <v>4.8</v>
      </c>
      <c r="AA9" s="26">
        <v>4.8</v>
      </c>
      <c r="AB9" s="26">
        <v>4.5</v>
      </c>
      <c r="AC9" s="36">
        <v>4.8</v>
      </c>
      <c r="AD9" s="55">
        <f>SUM((SUM(Z9+AA9+AB9+AC9)-(SUM(MAX(Z9:AC9)+MIN(Z9:AC9))))/2)</f>
        <v>4.799999999999999</v>
      </c>
      <c r="AE9" s="46"/>
      <c r="AF9" s="16">
        <f>IF(SUM((X9+Y9)-AD9-AE9)&lt;0,0,SUM((X9+Y9)-AD9-AE9))</f>
        <v>8.9</v>
      </c>
      <c r="AG9" s="13">
        <v>3.5</v>
      </c>
      <c r="AH9" s="44">
        <v>10</v>
      </c>
      <c r="AI9" s="40">
        <v>3.5</v>
      </c>
      <c r="AJ9" s="26">
        <v>4</v>
      </c>
      <c r="AK9" s="26">
        <v>3.8</v>
      </c>
      <c r="AL9" s="36">
        <v>4</v>
      </c>
      <c r="AM9" s="55">
        <f>SUM((SUM(AI9+AJ9+AK9+AL9)-(SUM(MAX(AI9:AL9)+MIN(AI9:AL9))))/2)</f>
        <v>3.9000000000000004</v>
      </c>
      <c r="AN9" s="46"/>
      <c r="AO9" s="141">
        <f>IF(SUM((AG9+AH9)-AM9-AN9)&lt;0,0,SUM((AG9+AH9)-AM9-AN9))</f>
        <v>9.6</v>
      </c>
      <c r="AP9" s="135">
        <f>SUM(AO9+AF9+W9+N9)</f>
        <v>40.099999999999994</v>
      </c>
    </row>
    <row r="10" spans="1:42" ht="18.75" customHeight="1" thickBot="1">
      <c r="A10" s="20">
        <v>4</v>
      </c>
      <c r="B10" s="6" t="s">
        <v>109</v>
      </c>
      <c r="C10" s="32">
        <v>2001</v>
      </c>
      <c r="D10" s="3" t="s">
        <v>78</v>
      </c>
      <c r="E10" s="4" t="s">
        <v>108</v>
      </c>
      <c r="F10" s="42">
        <v>2.4</v>
      </c>
      <c r="G10" s="43">
        <v>10</v>
      </c>
      <c r="H10" s="39">
        <v>0.7</v>
      </c>
      <c r="I10" s="25">
        <v>1</v>
      </c>
      <c r="J10" s="25">
        <v>1.1</v>
      </c>
      <c r="K10" s="25">
        <v>0.6</v>
      </c>
      <c r="L10" s="53">
        <f>SUM((SUM(H10+I10+J10+K10)-(SUM(MAX(H10:K10)+MIN(H10:K10))))/2)</f>
        <v>0.8499999999999999</v>
      </c>
      <c r="M10" s="46"/>
      <c r="N10" s="16">
        <f>IF(SUM((F10+G10)-L10-M10)&lt;0,0,SUM((F10+G10)-L10-M10))</f>
        <v>11.55</v>
      </c>
      <c r="O10" s="42">
        <v>1.7</v>
      </c>
      <c r="P10" s="43">
        <v>10</v>
      </c>
      <c r="Q10" s="50">
        <v>3.6</v>
      </c>
      <c r="R10" s="51">
        <v>3</v>
      </c>
      <c r="S10" s="51">
        <v>3.2</v>
      </c>
      <c r="T10" s="51">
        <v>2.8</v>
      </c>
      <c r="U10" s="53">
        <f>SUM((SUM(Q10+R10+S10+T10)-(SUM(MAX(Q10:T10)+MIN(Q10:T10))))/2)</f>
        <v>3.1000000000000005</v>
      </c>
      <c r="V10" s="46"/>
      <c r="W10" s="16">
        <f>IF(SUM((O10+P10)-U10-V10)&lt;0,0,SUM((O10+P10)-U10-V10))</f>
        <v>8.599999999999998</v>
      </c>
      <c r="X10" s="13">
        <v>2.9</v>
      </c>
      <c r="Y10" s="44">
        <v>10</v>
      </c>
      <c r="Z10" s="40">
        <v>3.1</v>
      </c>
      <c r="AA10" s="26">
        <v>3.1</v>
      </c>
      <c r="AB10" s="26">
        <v>3.2</v>
      </c>
      <c r="AC10" s="36">
        <v>3.2</v>
      </c>
      <c r="AD10" s="55">
        <f>SUM((SUM(Z10+AA10+AB10+AC10)-(SUM(MAX(Z10:AC10)+MIN(Z10:AC10))))/2)</f>
        <v>3.1500000000000004</v>
      </c>
      <c r="AE10" s="46"/>
      <c r="AF10" s="16">
        <f>IF(SUM((X10+Y10)-AD10-AE10)&lt;0,0,SUM((X10+Y10)-AD10-AE10))</f>
        <v>9.75</v>
      </c>
      <c r="AG10" s="13">
        <v>2.9</v>
      </c>
      <c r="AH10" s="44">
        <v>10</v>
      </c>
      <c r="AI10" s="40">
        <v>3.1</v>
      </c>
      <c r="AJ10" s="26">
        <v>3.4</v>
      </c>
      <c r="AK10" s="26">
        <v>2.3</v>
      </c>
      <c r="AL10" s="36">
        <v>2.4</v>
      </c>
      <c r="AM10" s="55">
        <f>SUM((SUM(AI10+AJ10+AK10+AL10)-(SUM(MAX(AI10:AL10)+MIN(AI10:AL10))))/2)</f>
        <v>2.750000000000001</v>
      </c>
      <c r="AN10" s="46"/>
      <c r="AO10" s="141">
        <f>IF(SUM((AG10+AH10)-AM10-AN10)&lt;0,0,SUM((AG10+AH10)-AM10-AN10))</f>
        <v>10.149999999999999</v>
      </c>
      <c r="AP10" s="135">
        <f>SUM(AO10+AF10+W10+N10)</f>
        <v>40.05</v>
      </c>
    </row>
    <row r="11" spans="1:42" ht="23.25" customHeight="1" thickBot="1">
      <c r="A11" s="20">
        <v>5</v>
      </c>
      <c r="B11" s="7" t="s">
        <v>110</v>
      </c>
      <c r="C11" s="32">
        <v>2001</v>
      </c>
      <c r="D11" s="4" t="s">
        <v>78</v>
      </c>
      <c r="E11" s="4" t="s">
        <v>108</v>
      </c>
      <c r="F11" s="42">
        <v>2.4</v>
      </c>
      <c r="G11" s="43">
        <v>10</v>
      </c>
      <c r="H11" s="39">
        <v>0.9</v>
      </c>
      <c r="I11" s="25">
        <v>1</v>
      </c>
      <c r="J11" s="25">
        <v>0.8</v>
      </c>
      <c r="K11" s="25">
        <v>0.7</v>
      </c>
      <c r="L11" s="53">
        <f>SUM((SUM(H11+I11+J11+K11)-(SUM(MAX(H11:K11)+MIN(H11:K11))))/2)</f>
        <v>0.8500000000000002</v>
      </c>
      <c r="M11" s="46"/>
      <c r="N11" s="16">
        <f>IF(SUM((F11+G11)-L11-M11)&lt;0,0,SUM((F11+G11)-L11-M11))</f>
        <v>11.55</v>
      </c>
      <c r="O11" s="42">
        <v>1.3</v>
      </c>
      <c r="P11" s="43">
        <v>10</v>
      </c>
      <c r="Q11" s="50">
        <v>3.2</v>
      </c>
      <c r="R11" s="51">
        <v>3.5</v>
      </c>
      <c r="S11" s="51">
        <v>3.2</v>
      </c>
      <c r="T11" s="51">
        <v>2.9</v>
      </c>
      <c r="U11" s="53">
        <f>SUM((SUM(Q11+R11+S11+T11)-(SUM(MAX(Q11:T11)+MIN(Q11:T11))))/2)</f>
        <v>3.2</v>
      </c>
      <c r="V11" s="46"/>
      <c r="W11" s="16">
        <f>IF(SUM((O11+P11)-U11-V11)&lt;0,0,SUM((O11+P11)-U11-V11))</f>
        <v>8.100000000000001</v>
      </c>
      <c r="X11" s="13">
        <v>3.4</v>
      </c>
      <c r="Y11" s="44">
        <v>10</v>
      </c>
      <c r="Z11" s="40">
        <v>4.5</v>
      </c>
      <c r="AA11" s="26">
        <v>4.3</v>
      </c>
      <c r="AB11" s="26">
        <v>4.1</v>
      </c>
      <c r="AC11" s="36">
        <v>4</v>
      </c>
      <c r="AD11" s="55">
        <f>SUM((SUM(Z11+AA11+AB11+AC11)-(SUM(MAX(Z11:AC11)+MIN(Z11:AC11))))/2)</f>
        <v>4.199999999999999</v>
      </c>
      <c r="AE11" s="46"/>
      <c r="AF11" s="16">
        <f>IF(SUM((X11+Y11)-AD11-AE11)&lt;0,0,SUM((X11+Y11)-AD11-AE11))</f>
        <v>9.200000000000001</v>
      </c>
      <c r="AG11" s="13">
        <v>2.8</v>
      </c>
      <c r="AH11" s="44">
        <v>10</v>
      </c>
      <c r="AI11" s="40">
        <v>2.7</v>
      </c>
      <c r="AJ11" s="26">
        <v>2.8</v>
      </c>
      <c r="AK11" s="26">
        <v>2.2</v>
      </c>
      <c r="AL11" s="36">
        <v>2.3</v>
      </c>
      <c r="AM11" s="55">
        <f>SUM((SUM(AI11+AJ11+AK11+AL11)-(SUM(MAX(AI11:AL11)+MIN(AI11:AL11))))/2)</f>
        <v>2.5</v>
      </c>
      <c r="AN11" s="46"/>
      <c r="AO11" s="141">
        <f>IF(SUM((AG11+AH11)-AM11-AN11)&lt;0,0,SUM((AG11+AH11)-AM11-AN11))</f>
        <v>10.3</v>
      </c>
      <c r="AP11" s="135">
        <f>SUM(AO11+AF11+W11+N11)</f>
        <v>39.150000000000006</v>
      </c>
    </row>
    <row r="12" spans="1:42" ht="18.75" customHeight="1" thickBot="1">
      <c r="A12" s="10">
        <v>6</v>
      </c>
      <c r="B12" s="7" t="s">
        <v>121</v>
      </c>
      <c r="C12" s="32">
        <v>1999</v>
      </c>
      <c r="D12" s="4" t="s">
        <v>116</v>
      </c>
      <c r="E12" s="4" t="s">
        <v>123</v>
      </c>
      <c r="F12" s="42">
        <v>2.4</v>
      </c>
      <c r="G12" s="43">
        <v>10</v>
      </c>
      <c r="H12" s="39">
        <v>1.6</v>
      </c>
      <c r="I12" s="25">
        <v>1.9</v>
      </c>
      <c r="J12" s="25">
        <v>2.1</v>
      </c>
      <c r="K12" s="25">
        <v>1.7</v>
      </c>
      <c r="L12" s="53">
        <f>SUM((SUM(H12+I12+J12+K12)-(SUM(MAX(H12:K12)+MIN(H12:K12))))/2)</f>
        <v>1.7999999999999998</v>
      </c>
      <c r="M12" s="46"/>
      <c r="N12" s="16">
        <f>IF(SUM((F12+G12)-L12-M12)&lt;0,0,SUM((F12+G12)-L12-M12))</f>
        <v>10.600000000000001</v>
      </c>
      <c r="O12" s="42">
        <v>1.8</v>
      </c>
      <c r="P12" s="43">
        <v>10</v>
      </c>
      <c r="Q12" s="50">
        <v>4</v>
      </c>
      <c r="R12" s="51">
        <v>4.5</v>
      </c>
      <c r="S12" s="51">
        <v>3.8</v>
      </c>
      <c r="T12" s="51">
        <v>4</v>
      </c>
      <c r="U12" s="53">
        <f>SUM((SUM(Q12+R12+S12+T12)-(SUM(MAX(Q12:T12)+MIN(Q12:T12))))/2)</f>
        <v>4</v>
      </c>
      <c r="V12" s="46"/>
      <c r="W12" s="16">
        <f>IF(SUM((O12+P12)-U12-V12)&lt;0,0,SUM((O12+P12)-U12-V12))</f>
        <v>7.800000000000001</v>
      </c>
      <c r="X12" s="13">
        <v>2.5</v>
      </c>
      <c r="Y12" s="44">
        <v>10</v>
      </c>
      <c r="Z12" s="40">
        <v>3.3</v>
      </c>
      <c r="AA12" s="26">
        <v>3.8</v>
      </c>
      <c r="AB12" s="26">
        <v>3.8</v>
      </c>
      <c r="AC12" s="36">
        <v>3.7</v>
      </c>
      <c r="AD12" s="55">
        <f>SUM((SUM(Z12+AA12+AB12+AC12)-(SUM(MAX(Z12:AC12)+MIN(Z12:AC12))))/2)</f>
        <v>3.749999999999999</v>
      </c>
      <c r="AE12" s="46"/>
      <c r="AF12" s="16">
        <f>IF(SUM((X12+Y12)-AD12-AE12)&lt;0,0,SUM((X12+Y12)-AD12-AE12))</f>
        <v>8.75</v>
      </c>
      <c r="AG12" s="13">
        <v>1.9</v>
      </c>
      <c r="AH12" s="44">
        <v>10</v>
      </c>
      <c r="AI12" s="40">
        <v>2.8</v>
      </c>
      <c r="AJ12" s="26">
        <v>2.8</v>
      </c>
      <c r="AK12" s="26">
        <v>2.3</v>
      </c>
      <c r="AL12" s="36">
        <v>1.9</v>
      </c>
      <c r="AM12" s="55">
        <f>SUM((SUM(AI12+AJ12+AK12+AL12)-(SUM(MAX(AI12:AL12)+MIN(AI12:AL12))))/2)</f>
        <v>2.55</v>
      </c>
      <c r="AN12" s="46"/>
      <c r="AO12" s="141">
        <f>IF(SUM((AG12+AH12)-AM12-AN12)&lt;0,0,SUM((AG12+AH12)-AM12-AN12))</f>
        <v>9.350000000000001</v>
      </c>
      <c r="AP12" s="135">
        <f>SUM(AO12+AF12+W12+N12)</f>
        <v>36.5</v>
      </c>
    </row>
    <row r="13" spans="1:42" ht="18.75" customHeight="1" thickBot="1">
      <c r="A13" s="150">
        <v>7</v>
      </c>
      <c r="B13" s="19" t="s">
        <v>124</v>
      </c>
      <c r="C13" s="33">
        <v>1997</v>
      </c>
      <c r="D13" s="186" t="s">
        <v>116</v>
      </c>
      <c r="E13" s="186" t="s">
        <v>123</v>
      </c>
      <c r="F13" s="42">
        <v>3</v>
      </c>
      <c r="G13" s="187">
        <v>10</v>
      </c>
      <c r="H13" s="188">
        <v>2.3</v>
      </c>
      <c r="I13" s="189">
        <v>2</v>
      </c>
      <c r="J13" s="189">
        <v>2.5</v>
      </c>
      <c r="K13" s="189">
        <v>2.3</v>
      </c>
      <c r="L13" s="53">
        <f>SUM((SUM(H13+I13+J13+K13)-(SUM(MAX(H13:K13)+MIN(H13:K13))))/2)</f>
        <v>2.3</v>
      </c>
      <c r="M13" s="46"/>
      <c r="N13" s="16">
        <f>IF(SUM((F13+G13)-L13-M13)&lt;0,0,SUM((F13+G13)-L13-M13))</f>
        <v>10.7</v>
      </c>
      <c r="O13" s="42">
        <v>1.8</v>
      </c>
      <c r="P13" s="187">
        <v>10</v>
      </c>
      <c r="Q13" s="205">
        <v>3.6</v>
      </c>
      <c r="R13" s="206">
        <v>3.7</v>
      </c>
      <c r="S13" s="206">
        <v>3.2</v>
      </c>
      <c r="T13" s="206">
        <v>3</v>
      </c>
      <c r="U13" s="53">
        <f>SUM((SUM(Q13+R13+S13+T13)-(SUM(MAX(Q13:T13)+MIN(Q13:T13))))/2)</f>
        <v>3.4</v>
      </c>
      <c r="V13" s="46">
        <v>4</v>
      </c>
      <c r="W13" s="16">
        <f>IF(SUM((O13+P13)-U13-V13)&lt;0,0,SUM((O13+P13)-U13-V13))</f>
        <v>4.4</v>
      </c>
      <c r="X13" s="13">
        <v>2</v>
      </c>
      <c r="Y13" s="190">
        <v>10</v>
      </c>
      <c r="Z13" s="191">
        <v>3.7</v>
      </c>
      <c r="AA13" s="192">
        <v>3.4</v>
      </c>
      <c r="AB13" s="192">
        <v>3.6</v>
      </c>
      <c r="AC13" s="36">
        <v>3.7</v>
      </c>
      <c r="AD13" s="55">
        <f>SUM((SUM(Z13+AA13+AB13+AC13)-(SUM(MAX(Z13:AC13)+MIN(Z13:AC13))))/2)</f>
        <v>3.6499999999999995</v>
      </c>
      <c r="AE13" s="46"/>
      <c r="AF13" s="16">
        <f>IF(SUM((X13+Y13)-AD13-AE13)&lt;0,0,SUM((X13+Y13)-AD13-AE13))</f>
        <v>8.350000000000001</v>
      </c>
      <c r="AG13" s="13">
        <v>2.8</v>
      </c>
      <c r="AH13" s="190">
        <v>10</v>
      </c>
      <c r="AI13" s="191">
        <v>2.2</v>
      </c>
      <c r="AJ13" s="192">
        <v>2.4</v>
      </c>
      <c r="AK13" s="192">
        <v>2.1</v>
      </c>
      <c r="AL13" s="36">
        <v>2.1</v>
      </c>
      <c r="AM13" s="55">
        <f>SUM((SUM(AI13+AJ13+AK13+AL13)-(SUM(MAX(AI13:AL13)+MIN(AI13:AL13))))/2)</f>
        <v>2.1499999999999995</v>
      </c>
      <c r="AN13" s="46"/>
      <c r="AO13" s="141">
        <f>IF(SUM((AG13+AH13)-AM13-AN13)&lt;0,0,SUM((AG13+AH13)-AM13-AN13))</f>
        <v>10.650000000000002</v>
      </c>
      <c r="AP13" s="135">
        <f>SUM(AO13+AF13+W13+N13)</f>
        <v>34.10000000000001</v>
      </c>
    </row>
    <row r="14" spans="1:42" ht="18.75" customHeight="1" thickBot="1">
      <c r="A14" s="10">
        <v>8</v>
      </c>
      <c r="B14" s="7" t="s">
        <v>112</v>
      </c>
      <c r="C14" s="32">
        <v>2000</v>
      </c>
      <c r="D14" s="4" t="s">
        <v>113</v>
      </c>
      <c r="E14" s="196" t="s">
        <v>32</v>
      </c>
      <c r="F14" s="42">
        <v>3</v>
      </c>
      <c r="G14" s="43">
        <v>10</v>
      </c>
      <c r="H14" s="39">
        <v>3</v>
      </c>
      <c r="I14" s="25">
        <v>2.7</v>
      </c>
      <c r="J14" s="25">
        <v>2.6</v>
      </c>
      <c r="K14" s="25">
        <v>2.7</v>
      </c>
      <c r="L14" s="53">
        <f>SUM((SUM(H14+I14+J14+K14)-(SUM(MAX(H14:K14)+MIN(H14:K14))))/2)</f>
        <v>2.7</v>
      </c>
      <c r="M14" s="46">
        <v>0</v>
      </c>
      <c r="N14" s="16">
        <f>IF(SUM((F14+G14)-L14-M14)&lt;0,0,SUM((F14+G14)-L14-M14))</f>
        <v>10.3</v>
      </c>
      <c r="O14" s="42">
        <v>1</v>
      </c>
      <c r="P14" s="43">
        <v>10</v>
      </c>
      <c r="Q14" s="50">
        <v>5</v>
      </c>
      <c r="R14" s="51">
        <v>5.6</v>
      </c>
      <c r="S14" s="51">
        <v>5</v>
      </c>
      <c r="T14" s="51">
        <v>5</v>
      </c>
      <c r="U14" s="53">
        <f>SUM((SUM(Q14+R14+S14+T14)-(SUM(MAX(Q14:T14)+MIN(Q14:T14))))/2)</f>
        <v>5.000000000000001</v>
      </c>
      <c r="V14" s="46">
        <v>4</v>
      </c>
      <c r="W14" s="16">
        <f>IF(SUM((O14+P14)-U14-V14)&lt;0,0,SUM((O14+P14)-U14-V14))</f>
        <v>1.9999999999999991</v>
      </c>
      <c r="X14" s="13">
        <v>1.4</v>
      </c>
      <c r="Y14" s="44">
        <v>10</v>
      </c>
      <c r="Z14" s="40">
        <v>6.2</v>
      </c>
      <c r="AA14" s="26">
        <v>6.3</v>
      </c>
      <c r="AB14" s="26">
        <v>6</v>
      </c>
      <c r="AC14" s="36">
        <v>6.1</v>
      </c>
      <c r="AD14" s="55">
        <f>SUM((SUM(Z14+AA14+AB14+AC14)-(SUM(MAX(Z14:AC14)+MIN(Z14:AC14))))/2)</f>
        <v>6.15</v>
      </c>
      <c r="AE14" s="46"/>
      <c r="AF14" s="16">
        <f>IF(SUM((X14+Y14)-AD14-AE14)&lt;0,0,SUM((X14+Y14)-AD14-AE14))</f>
        <v>5.25</v>
      </c>
      <c r="AG14" s="13">
        <v>1.9</v>
      </c>
      <c r="AH14" s="44">
        <v>10</v>
      </c>
      <c r="AI14" s="40">
        <v>4.6</v>
      </c>
      <c r="AJ14" s="26">
        <v>4.6</v>
      </c>
      <c r="AK14" s="26">
        <v>3.9</v>
      </c>
      <c r="AL14" s="36">
        <v>3.9</v>
      </c>
      <c r="AM14" s="55">
        <f>SUM((SUM(AI14+AJ14+AK14+AL14)-(SUM(MAX(AI14:AL14)+MIN(AI14:AL14))))/2)</f>
        <v>4.25</v>
      </c>
      <c r="AN14" s="46">
        <v>0</v>
      </c>
      <c r="AO14" s="141">
        <f>IF(SUM((AG14+AH14)-AM14-AN14)&lt;0,0,SUM((AG14+AH14)-AM14-AN14))</f>
        <v>7.65</v>
      </c>
      <c r="AP14" s="135">
        <f>SUM(AO14+AF14+W14+N14)</f>
        <v>25.2</v>
      </c>
    </row>
    <row r="15" spans="1:42" ht="23.25" customHeight="1" thickBot="1">
      <c r="A15" s="124">
        <v>9</v>
      </c>
      <c r="B15" s="8" t="s">
        <v>111</v>
      </c>
      <c r="C15" s="125">
        <v>2000</v>
      </c>
      <c r="D15" s="5" t="s">
        <v>113</v>
      </c>
      <c r="E15" s="196" t="s">
        <v>32</v>
      </c>
      <c r="F15" s="58">
        <v>2.4</v>
      </c>
      <c r="G15" s="59">
        <v>10</v>
      </c>
      <c r="H15" s="126">
        <v>5.3</v>
      </c>
      <c r="I15" s="127">
        <v>5.4</v>
      </c>
      <c r="J15" s="127">
        <v>4.9</v>
      </c>
      <c r="K15" s="127">
        <v>4.7</v>
      </c>
      <c r="L15" s="57">
        <f>SUM((SUM(H15+I15+J15+K15)-(SUM(MAX(H15:K15)+MIN(H15:K15))))/2)</f>
        <v>5.1</v>
      </c>
      <c r="M15" s="60"/>
      <c r="N15" s="128">
        <f>IF(SUM((F15+G15)-L15-M15)&lt;0,0,SUM((F15+G15)-L15-M15))</f>
        <v>7.300000000000001</v>
      </c>
      <c r="O15" s="58">
        <v>0.9</v>
      </c>
      <c r="P15" s="59">
        <v>10</v>
      </c>
      <c r="Q15" s="129">
        <v>5.6</v>
      </c>
      <c r="R15" s="130">
        <v>5.2</v>
      </c>
      <c r="S15" s="130">
        <v>5.8</v>
      </c>
      <c r="T15" s="130">
        <v>6.3</v>
      </c>
      <c r="U15" s="53">
        <f>SUM((SUM(Q15+R15+S15+T15)-(SUM(MAX(Q15:T15)+MIN(Q15:T15))))/2)</f>
        <v>5.700000000000001</v>
      </c>
      <c r="V15" s="60">
        <v>6</v>
      </c>
      <c r="W15" s="128">
        <f>IF(SUM((O15+P15)-U15-V15)&lt;0,0,SUM((O15+P15)-U15-V15))</f>
        <v>0</v>
      </c>
      <c r="X15" s="12">
        <v>1.3</v>
      </c>
      <c r="Y15" s="61">
        <v>10</v>
      </c>
      <c r="Z15" s="41">
        <v>6.6</v>
      </c>
      <c r="AA15" s="27">
        <v>6.6</v>
      </c>
      <c r="AB15" s="27">
        <v>6.4</v>
      </c>
      <c r="AC15" s="62">
        <v>6.4</v>
      </c>
      <c r="AD15" s="131">
        <f>SUM((SUM(Z15+AA15+AB15+AC15)-(SUM(MAX(Z15:AC15)+MIN(Z15:AC15))))/2)</f>
        <v>6.5</v>
      </c>
      <c r="AE15" s="60"/>
      <c r="AF15" s="128">
        <f>IF(SUM((X15+Y15)-AD15-AE15)&lt;0,0,SUM((X15+Y15)-AD15-AE15))</f>
        <v>4.800000000000001</v>
      </c>
      <c r="AG15" s="12">
        <v>1.5</v>
      </c>
      <c r="AH15" s="61">
        <v>10</v>
      </c>
      <c r="AI15" s="41">
        <v>5.8</v>
      </c>
      <c r="AJ15" s="27">
        <v>6</v>
      </c>
      <c r="AK15" s="27">
        <v>5.5</v>
      </c>
      <c r="AL15" s="62">
        <v>4.9</v>
      </c>
      <c r="AM15" s="131">
        <f>SUM((SUM(AI15+AJ15+AK15+AL15)-(SUM(MAX(AI15:AL15)+MIN(AI15:AL15))))/2)</f>
        <v>5.650000000000001</v>
      </c>
      <c r="AN15" s="60"/>
      <c r="AO15" s="142">
        <f>IF(SUM((AG15+AH15)-AM15-AN15)&lt;0,0,SUM((AG15+AH15)-AM15-AN15))</f>
        <v>5.849999999999999</v>
      </c>
      <c r="AP15" s="135">
        <f>SUM(AO15+AF15+W15+N15)</f>
        <v>17.95</v>
      </c>
    </row>
    <row r="16" spans="1:42" s="101" customFormat="1" ht="18.75" customHeight="1" thickBot="1">
      <c r="A16" s="76">
        <v>10</v>
      </c>
      <c r="B16" s="201" t="s">
        <v>127</v>
      </c>
      <c r="C16" s="85">
        <v>1998</v>
      </c>
      <c r="D16" s="203" t="s">
        <v>113</v>
      </c>
      <c r="E16" s="204" t="s">
        <v>32</v>
      </c>
      <c r="F16" s="143">
        <v>0</v>
      </c>
      <c r="G16" s="173">
        <v>0</v>
      </c>
      <c r="H16" s="173">
        <v>0</v>
      </c>
      <c r="I16" s="173">
        <v>0</v>
      </c>
      <c r="J16" s="173">
        <v>0</v>
      </c>
      <c r="K16" s="173"/>
      <c r="L16" s="144">
        <f>SUM((SUM(H16+I16+J16+K16)-(SUM(MAX(H16:K16)+MIN(H16:K16))))/2)</f>
        <v>0</v>
      </c>
      <c r="M16" s="145"/>
      <c r="N16" s="146">
        <f>IF(SUM((F16+G16)-L16-M16)&lt;0,0,SUM((F16+G16)-L16-M16))</f>
        <v>0</v>
      </c>
      <c r="O16" s="143">
        <v>1.6</v>
      </c>
      <c r="P16" s="173">
        <v>10</v>
      </c>
      <c r="Q16" s="173">
        <v>5.8</v>
      </c>
      <c r="R16" s="173">
        <v>5.6</v>
      </c>
      <c r="S16" s="173">
        <v>5.4</v>
      </c>
      <c r="T16" s="173">
        <v>4.5</v>
      </c>
      <c r="U16" s="53">
        <f>SUM((SUM(Q16+R16+S16+T16)-(SUM(MAX(Q16:T16)+MIN(Q16:T16))))/2)</f>
        <v>5.499999999999998</v>
      </c>
      <c r="V16" s="145">
        <v>4</v>
      </c>
      <c r="W16" s="146">
        <f>IF(SUM((O16+P16)-U16-V16)&lt;0,0,SUM((O16+P16)-U16-V16))</f>
        <v>2.1000000000000014</v>
      </c>
      <c r="X16" s="143">
        <v>1.8</v>
      </c>
      <c r="Y16" s="173">
        <v>10</v>
      </c>
      <c r="Z16" s="173">
        <v>3.7</v>
      </c>
      <c r="AA16" s="173">
        <v>3.2</v>
      </c>
      <c r="AB16" s="173">
        <v>3.5</v>
      </c>
      <c r="AC16" s="143">
        <v>3.5</v>
      </c>
      <c r="AD16" s="144">
        <f>SUM((SUM(Z16+AA16+AB16+AC16)-(SUM(MAX(Z16:AC16)+MIN(Z16:AC16))))/2)</f>
        <v>3.5</v>
      </c>
      <c r="AE16" s="145">
        <v>4</v>
      </c>
      <c r="AF16" s="146">
        <f>IF(SUM((X16+Y16)-AD16-AE16)&lt;0,0,SUM((X16+Y16)-AD16-AE16))</f>
        <v>4.300000000000001</v>
      </c>
      <c r="AG16" s="143"/>
      <c r="AH16" s="173"/>
      <c r="AI16" s="173"/>
      <c r="AJ16" s="173"/>
      <c r="AK16" s="173"/>
      <c r="AL16" s="143"/>
      <c r="AM16" s="144">
        <f>SUM((SUM(AI16+AJ16+AK16+AL16)-(SUM(MAX(AI16:AL16)+MIN(AI16:AL16))))/2)</f>
        <v>0</v>
      </c>
      <c r="AN16" s="145"/>
      <c r="AO16" s="147">
        <f>IF(SUM((AG16+AH16)-AM16-AN16)&lt;0,0,SUM((AG16+AH16)-AM16-AN16))</f>
        <v>0</v>
      </c>
      <c r="AP16" s="135">
        <f>SUM(AO16+AF16+W16+N16)</f>
        <v>6.400000000000002</v>
      </c>
    </row>
    <row r="17" spans="2:42" s="101" customFormat="1" ht="18.75" customHeight="1">
      <c r="B17" s="82"/>
      <c r="C17" s="83"/>
      <c r="D17" s="102"/>
      <c r="E17" s="102"/>
      <c r="F17" s="80"/>
      <c r="G17" s="103"/>
      <c r="H17" s="103"/>
      <c r="I17" s="103"/>
      <c r="J17" s="103"/>
      <c r="K17" s="103"/>
      <c r="L17" s="104"/>
      <c r="M17" s="81"/>
      <c r="N17" s="105"/>
      <c r="O17" s="80"/>
      <c r="P17" s="103"/>
      <c r="Q17" s="103"/>
      <c r="R17" s="103"/>
      <c r="S17" s="103"/>
      <c r="T17" s="103"/>
      <c r="U17" s="106"/>
      <c r="V17" s="81"/>
      <c r="W17" s="105"/>
      <c r="X17" s="80"/>
      <c r="Y17" s="103"/>
      <c r="Z17" s="103"/>
      <c r="AA17" s="103"/>
      <c r="AB17" s="103"/>
      <c r="AC17" s="80"/>
      <c r="AD17" s="106"/>
      <c r="AE17" s="81"/>
      <c r="AF17" s="105"/>
      <c r="AG17" s="80"/>
      <c r="AH17" s="103"/>
      <c r="AI17" s="103"/>
      <c r="AJ17" s="103"/>
      <c r="AK17" s="103"/>
      <c r="AL17" s="80"/>
      <c r="AM17" s="106"/>
      <c r="AN17" s="81"/>
      <c r="AO17" s="105"/>
      <c r="AP17" s="107"/>
    </row>
    <row r="18" spans="2:42" s="101" customFormat="1" ht="18.75" customHeight="1">
      <c r="B18" s="82"/>
      <c r="C18" s="83"/>
      <c r="D18" s="102"/>
      <c r="E18" s="102"/>
      <c r="F18" s="80"/>
      <c r="G18" s="103"/>
      <c r="H18" s="103"/>
      <c r="I18" s="103"/>
      <c r="J18" s="103"/>
      <c r="K18" s="103"/>
      <c r="L18" s="104"/>
      <c r="M18" s="81"/>
      <c r="N18" s="105"/>
      <c r="O18" s="80"/>
      <c r="P18" s="103"/>
      <c r="Q18" s="103"/>
      <c r="R18" s="103"/>
      <c r="S18" s="103"/>
      <c r="T18" s="103"/>
      <c r="U18" s="106"/>
      <c r="V18" s="81"/>
      <c r="W18" s="105"/>
      <c r="X18" s="80"/>
      <c r="Y18" s="103"/>
      <c r="Z18" s="103"/>
      <c r="AA18" s="103"/>
      <c r="AB18" s="103"/>
      <c r="AC18" s="80"/>
      <c r="AD18" s="106"/>
      <c r="AE18" s="81"/>
      <c r="AF18" s="105"/>
      <c r="AG18" s="80"/>
      <c r="AH18" s="103"/>
      <c r="AI18" s="103"/>
      <c r="AJ18" s="103"/>
      <c r="AK18" s="103"/>
      <c r="AL18" s="80"/>
      <c r="AM18" s="106"/>
      <c r="AN18" s="81"/>
      <c r="AO18" s="105"/>
      <c r="AP18" s="107"/>
    </row>
    <row r="19" spans="2:42" s="101" customFormat="1" ht="18.75" customHeight="1">
      <c r="B19" s="82"/>
      <c r="C19" s="83"/>
      <c r="D19" s="102"/>
      <c r="E19" s="102"/>
      <c r="F19" s="80"/>
      <c r="G19" s="103"/>
      <c r="H19" s="103"/>
      <c r="I19" s="103"/>
      <c r="J19" s="103"/>
      <c r="K19" s="103"/>
      <c r="L19" s="104"/>
      <c r="M19" s="81"/>
      <c r="N19" s="105"/>
      <c r="O19" s="80"/>
      <c r="P19" s="103"/>
      <c r="Q19" s="103"/>
      <c r="R19" s="103"/>
      <c r="S19" s="103"/>
      <c r="T19" s="103"/>
      <c r="U19" s="106"/>
      <c r="V19" s="81"/>
      <c r="W19" s="105"/>
      <c r="X19" s="80"/>
      <c r="Y19" s="103"/>
      <c r="Z19" s="103"/>
      <c r="AA19" s="103"/>
      <c r="AB19" s="103"/>
      <c r="AC19" s="80"/>
      <c r="AD19" s="106"/>
      <c r="AE19" s="81"/>
      <c r="AF19" s="105"/>
      <c r="AG19" s="80"/>
      <c r="AH19" s="103"/>
      <c r="AI19" s="103"/>
      <c r="AJ19" s="103"/>
      <c r="AK19" s="103"/>
      <c r="AL19" s="80"/>
      <c r="AM19" s="106"/>
      <c r="AN19" s="81"/>
      <c r="AO19" s="105"/>
      <c r="AP19" s="107"/>
    </row>
    <row r="20" spans="2:42" s="101" customFormat="1" ht="18.75" customHeight="1">
      <c r="B20" s="82"/>
      <c r="C20" s="83"/>
      <c r="D20" s="102"/>
      <c r="E20" s="108"/>
      <c r="F20" s="80"/>
      <c r="G20" s="103"/>
      <c r="H20" s="103"/>
      <c r="I20" s="103"/>
      <c r="J20" s="103"/>
      <c r="K20" s="103"/>
      <c r="L20" s="104"/>
      <c r="M20" s="81"/>
      <c r="N20" s="105"/>
      <c r="O20" s="80"/>
      <c r="P20" s="103"/>
      <c r="Q20" s="103"/>
      <c r="R20" s="103"/>
      <c r="S20" s="103"/>
      <c r="T20" s="103"/>
      <c r="U20" s="106"/>
      <c r="V20" s="81"/>
      <c r="W20" s="105"/>
      <c r="X20" s="80"/>
      <c r="Y20" s="103"/>
      <c r="Z20" s="103"/>
      <c r="AA20" s="103"/>
      <c r="AB20" s="103"/>
      <c r="AC20" s="80"/>
      <c r="AD20" s="106"/>
      <c r="AE20" s="81"/>
      <c r="AF20" s="105"/>
      <c r="AG20" s="80"/>
      <c r="AH20" s="103"/>
      <c r="AI20" s="103"/>
      <c r="AJ20" s="103"/>
      <c r="AK20" s="103"/>
      <c r="AL20" s="80"/>
      <c r="AM20" s="106"/>
      <c r="AN20" s="81"/>
      <c r="AO20" s="105"/>
      <c r="AP20" s="107"/>
    </row>
    <row r="21" spans="2:42" s="101" customFormat="1" ht="18.75" customHeight="1">
      <c r="B21" s="82"/>
      <c r="C21" s="83"/>
      <c r="D21" s="102"/>
      <c r="E21" s="102"/>
      <c r="F21" s="80"/>
      <c r="G21" s="103"/>
      <c r="H21" s="103"/>
      <c r="I21" s="103"/>
      <c r="J21" s="103"/>
      <c r="K21" s="103"/>
      <c r="L21" s="104"/>
      <c r="M21" s="81"/>
      <c r="N21" s="105"/>
      <c r="O21" s="80"/>
      <c r="P21" s="103"/>
      <c r="Q21" s="103"/>
      <c r="R21" s="103"/>
      <c r="S21" s="103"/>
      <c r="T21" s="103"/>
      <c r="U21" s="106"/>
      <c r="V21" s="81"/>
      <c r="W21" s="105"/>
      <c r="X21" s="80"/>
      <c r="Y21" s="103"/>
      <c r="Z21" s="103"/>
      <c r="AA21" s="103"/>
      <c r="AB21" s="103"/>
      <c r="AC21" s="80"/>
      <c r="AD21" s="106"/>
      <c r="AE21" s="81"/>
      <c r="AF21" s="105"/>
      <c r="AG21" s="80"/>
      <c r="AH21" s="103"/>
      <c r="AI21" s="103"/>
      <c r="AJ21" s="103"/>
      <c r="AK21" s="103"/>
      <c r="AL21" s="80"/>
      <c r="AM21" s="106"/>
      <c r="AN21" s="81"/>
      <c r="AO21" s="105"/>
      <c r="AP21" s="107"/>
    </row>
    <row r="22" spans="2:42" s="101" customFormat="1" ht="18.75" customHeight="1">
      <c r="B22" s="82"/>
      <c r="C22" s="83"/>
      <c r="D22" s="102"/>
      <c r="E22" s="102"/>
      <c r="F22" s="80"/>
      <c r="G22" s="103"/>
      <c r="H22" s="103"/>
      <c r="I22" s="103"/>
      <c r="J22" s="103"/>
      <c r="K22" s="103"/>
      <c r="L22" s="104"/>
      <c r="M22" s="81"/>
      <c r="N22" s="105"/>
      <c r="O22" s="80"/>
      <c r="P22" s="103"/>
      <c r="Q22" s="103"/>
      <c r="R22" s="103"/>
      <c r="S22" s="103"/>
      <c r="T22" s="103"/>
      <c r="U22" s="106"/>
      <c r="V22" s="81"/>
      <c r="W22" s="105"/>
      <c r="X22" s="80"/>
      <c r="Y22" s="103"/>
      <c r="Z22" s="103"/>
      <c r="AA22" s="103"/>
      <c r="AB22" s="103"/>
      <c r="AC22" s="80"/>
      <c r="AD22" s="106"/>
      <c r="AE22" s="81"/>
      <c r="AF22" s="105"/>
      <c r="AG22" s="80"/>
      <c r="AH22" s="103"/>
      <c r="AI22" s="103"/>
      <c r="AJ22" s="103"/>
      <c r="AK22" s="103"/>
      <c r="AL22" s="80"/>
      <c r="AM22" s="106"/>
      <c r="AN22" s="81"/>
      <c r="AO22" s="105"/>
      <c r="AP22" s="107"/>
    </row>
    <row r="23" spans="2:42" s="101" customFormat="1" ht="18.75" customHeight="1">
      <c r="B23" s="82"/>
      <c r="C23" s="83"/>
      <c r="D23" s="102"/>
      <c r="E23" s="102"/>
      <c r="F23" s="80"/>
      <c r="G23" s="103"/>
      <c r="H23" s="103"/>
      <c r="I23" s="103"/>
      <c r="J23" s="103"/>
      <c r="K23" s="103"/>
      <c r="L23" s="104"/>
      <c r="M23" s="81"/>
      <c r="N23" s="105"/>
      <c r="O23" s="80"/>
      <c r="P23" s="103"/>
      <c r="Q23" s="103"/>
      <c r="R23" s="103"/>
      <c r="S23" s="103"/>
      <c r="T23" s="103"/>
      <c r="U23" s="106"/>
      <c r="V23" s="81"/>
      <c r="W23" s="105"/>
      <c r="X23" s="80"/>
      <c r="Y23" s="103"/>
      <c r="Z23" s="103"/>
      <c r="AA23" s="103"/>
      <c r="AB23" s="103"/>
      <c r="AC23" s="80"/>
      <c r="AD23" s="106"/>
      <c r="AE23" s="81"/>
      <c r="AF23" s="105"/>
      <c r="AG23" s="80"/>
      <c r="AH23" s="103"/>
      <c r="AI23" s="103"/>
      <c r="AJ23" s="103"/>
      <c r="AK23" s="103"/>
      <c r="AL23" s="80"/>
      <c r="AM23" s="106"/>
      <c r="AN23" s="81"/>
      <c r="AO23" s="105"/>
      <c r="AP23" s="107"/>
    </row>
    <row r="24" s="101" customFormat="1" ht="12.75">
      <c r="C24" s="109"/>
    </row>
    <row r="25" s="101" customFormat="1" ht="12.75">
      <c r="C25" s="109"/>
    </row>
  </sheetData>
  <sheetProtection/>
  <mergeCells count="9">
    <mergeCell ref="X5:AF5"/>
    <mergeCell ref="AG5:AN5"/>
    <mergeCell ref="C5:C6"/>
    <mergeCell ref="A5:A6"/>
    <mergeCell ref="B5:B6"/>
    <mergeCell ref="D5:D6"/>
    <mergeCell ref="E5:E6"/>
    <mergeCell ref="F5:N5"/>
    <mergeCell ref="O5:W5"/>
  </mergeCells>
  <printOptions/>
  <pageMargins left="0.5905511811023623" right="0.5905511811023623" top="0.3937007874015748" bottom="0.3937007874015748" header="0.31496062992125984" footer="0.31496062992125984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vybiral</cp:lastModifiedBy>
  <cp:lastPrinted>2013-11-09T13:41:26Z</cp:lastPrinted>
  <dcterms:created xsi:type="dcterms:W3CDTF">2001-06-10T17:06:35Z</dcterms:created>
  <dcterms:modified xsi:type="dcterms:W3CDTF">2013-11-09T13:45:33Z</dcterms:modified>
  <cp:category/>
  <cp:version/>
  <cp:contentType/>
  <cp:contentStatus/>
</cp:coreProperties>
</file>