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ategorie I - Ml. žákyně" sheetId="1" r:id="rId1"/>
    <sheet name="Kategorie II - St. žákyně" sheetId="2" r:id="rId2"/>
    <sheet name="Kategorie III - Žákyně B" sheetId="3" r:id="rId3"/>
    <sheet name="Kategorie IV - Juniorky B" sheetId="4" r:id="rId4"/>
    <sheet name="Kategorie V - Ženy B" sheetId="5" r:id="rId5"/>
  </sheets>
  <definedNames/>
  <calcPr fullCalcOnLoad="1"/>
</workbook>
</file>

<file path=xl/sharedStrings.xml><?xml version="1.0" encoding="utf-8"?>
<sst xmlns="http://schemas.openxmlformats.org/spreadsheetml/2006/main" count="1328" uniqueCount="413">
  <si>
    <t>V.ročník Memoriálu Zuzany Hartlové   11.5.2013</t>
  </si>
  <si>
    <t>Ředitel závodu: Jiříková Štěpánka</t>
  </si>
  <si>
    <t>Hlavní rozhodčí : Zourová Světlana</t>
  </si>
  <si>
    <t>KATEGORIE I. - Mladší žákyně 2006 - 2007</t>
  </si>
  <si>
    <t>Poř.</t>
  </si>
  <si>
    <t xml:space="preserve">Příjmení </t>
  </si>
  <si>
    <t>Rok</t>
  </si>
  <si>
    <t>Oddíl</t>
  </si>
  <si>
    <t>Trenér</t>
  </si>
  <si>
    <t>Přeskok</t>
  </si>
  <si>
    <t>Kladina</t>
  </si>
  <si>
    <t>Prostná</t>
  </si>
  <si>
    <t xml:space="preserve">Celkem bodů       </t>
  </si>
  <si>
    <t>POŘADÍ</t>
  </si>
  <si>
    <t>D obt.</t>
  </si>
  <si>
    <t>E Ø</t>
  </si>
  <si>
    <t>10 - E Ø</t>
  </si>
  <si>
    <t>NEUTR.+SPEC.SR.</t>
  </si>
  <si>
    <t>∑</t>
  </si>
  <si>
    <t>1.</t>
  </si>
  <si>
    <t>HORNÍKOVÁ KAROLÍNA</t>
  </si>
  <si>
    <t>TJ SOKOL CHRUDIM</t>
  </si>
  <si>
    <t>Hovorková Simonaa Zuzana</t>
  </si>
  <si>
    <t>4,6</t>
  </si>
  <si>
    <t>0,9</t>
  </si>
  <si>
    <t>9,1</t>
  </si>
  <si>
    <t>5</t>
  </si>
  <si>
    <t>1,3</t>
  </si>
  <si>
    <t>8,7</t>
  </si>
  <si>
    <t>2.</t>
  </si>
  <si>
    <t>OLIVOVÁ VALENTÝNA</t>
  </si>
  <si>
    <t>TJ Sokol Kolín</t>
  </si>
  <si>
    <t>Kuberová,Jirsová</t>
  </si>
  <si>
    <t>3,6</t>
  </si>
  <si>
    <t>1</t>
  </si>
  <si>
    <t>9</t>
  </si>
  <si>
    <t>3.</t>
  </si>
  <si>
    <t>SIRŮČKOVÁ ANNA</t>
  </si>
  <si>
    <t>TJ LOKO PARDUBICE</t>
  </si>
  <si>
    <t>Kupková</t>
  </si>
  <si>
    <t>4,8</t>
  </si>
  <si>
    <t>1,6</t>
  </si>
  <si>
    <t>8,4</t>
  </si>
  <si>
    <t>4,2</t>
  </si>
  <si>
    <t>4.</t>
  </si>
  <si>
    <t>MOOCOVÁ SÁRA</t>
  </si>
  <si>
    <t>GK VÍTKOVICE</t>
  </si>
  <si>
    <t>Uhrová , Žitníková</t>
  </si>
  <si>
    <t>3,7</t>
  </si>
  <si>
    <t>5.</t>
  </si>
  <si>
    <t>PÁNKOVÁ SÁRA</t>
  </si>
  <si>
    <t>Sokol Brno I.</t>
  </si>
  <si>
    <t>Pánková,Blatecká</t>
  </si>
  <si>
    <t>5,2</t>
  </si>
  <si>
    <t>2</t>
  </si>
  <si>
    <t>8</t>
  </si>
  <si>
    <t>1,9</t>
  </si>
  <si>
    <t>8,1</t>
  </si>
  <si>
    <t>6.</t>
  </si>
  <si>
    <t>POLEDNÍKOVÁ JÚLIE</t>
  </si>
  <si>
    <t>1,5</t>
  </si>
  <si>
    <t>8,5</t>
  </si>
  <si>
    <t>7.</t>
  </si>
  <si>
    <t>FABIÁNKOVÁ KRISTÝNA</t>
  </si>
  <si>
    <t>2,2</t>
  </si>
  <si>
    <t>7,8</t>
  </si>
  <si>
    <t>8.</t>
  </si>
  <si>
    <t>BAUEROVÁ KARIN</t>
  </si>
  <si>
    <t>4</t>
  </si>
  <si>
    <t>1,1</t>
  </si>
  <si>
    <t>8,9</t>
  </si>
  <si>
    <t>9.</t>
  </si>
  <si>
    <t>NECHÁNSKÁ TEREZA</t>
  </si>
  <si>
    <t>TJ Sokol Poděbrady</t>
  </si>
  <si>
    <t>Zmeškalová</t>
  </si>
  <si>
    <t>4,3</t>
  </si>
  <si>
    <t>3,8</t>
  </si>
  <si>
    <t>1,7</t>
  </si>
  <si>
    <t>8,3</t>
  </si>
  <si>
    <t>10.</t>
  </si>
  <si>
    <t>ŠVÁBÍKOVÁ APOLENA</t>
  </si>
  <si>
    <t>TJ BOHEMIANS PRAHA</t>
  </si>
  <si>
    <t>Najmanová,Husáková</t>
  </si>
  <si>
    <t>0,7</t>
  </si>
  <si>
    <t>9,3</t>
  </si>
  <si>
    <t>3,4</t>
  </si>
  <si>
    <t>1,8</t>
  </si>
  <si>
    <t>8,2</t>
  </si>
  <si>
    <t>11.</t>
  </si>
  <si>
    <t>TKÁČOVÁ SOFIE</t>
  </si>
  <si>
    <t>2,6</t>
  </si>
  <si>
    <t>7,4</t>
  </si>
  <si>
    <t>2,1</t>
  </si>
  <si>
    <t>7,9</t>
  </si>
  <si>
    <t>12.</t>
  </si>
  <si>
    <t>KROUTILOVÁ NICOLA</t>
  </si>
  <si>
    <t>13.</t>
  </si>
  <si>
    <t>MAŘÍKOVÁ LUCIE</t>
  </si>
  <si>
    <t>14.</t>
  </si>
  <si>
    <t>NAJMANOVÁ LAURA</t>
  </si>
  <si>
    <t>15.</t>
  </si>
  <si>
    <t>SKOKANOVÁ TEREZA</t>
  </si>
  <si>
    <t>2,4</t>
  </si>
  <si>
    <t>7,6</t>
  </si>
  <si>
    <t>16.</t>
  </si>
  <si>
    <t>ČADKOVÁ MIA</t>
  </si>
  <si>
    <t>3,3</t>
  </si>
  <si>
    <t>2,5</t>
  </si>
  <si>
    <t>7,5</t>
  </si>
  <si>
    <t>17.</t>
  </si>
  <si>
    <t>URBANOVÁ JOHANA</t>
  </si>
  <si>
    <t>3</t>
  </si>
  <si>
    <t>7</t>
  </si>
  <si>
    <t>18.</t>
  </si>
  <si>
    <t>VRÁNOVÁ VIKTORIE</t>
  </si>
  <si>
    <t>3,2</t>
  </si>
  <si>
    <t>19.</t>
  </si>
  <si>
    <t>ZAŇÁKOVÁ IVANA</t>
  </si>
  <si>
    <t>SG PELHŘIMOV</t>
  </si>
  <si>
    <t>Zourová,Langová,Švecová</t>
  </si>
  <si>
    <t>2,8</t>
  </si>
  <si>
    <t>7,2</t>
  </si>
  <si>
    <t>20.</t>
  </si>
  <si>
    <t>BOUŠKOVÁ EVA</t>
  </si>
  <si>
    <t>3,5</t>
  </si>
  <si>
    <t>21.</t>
  </si>
  <si>
    <t>ŠMÍDOVÁ BARBORA</t>
  </si>
  <si>
    <t>2,7</t>
  </si>
  <si>
    <t>7,3</t>
  </si>
  <si>
    <t>3,9</t>
  </si>
  <si>
    <t>6,1</t>
  </si>
  <si>
    <t>22.</t>
  </si>
  <si>
    <t>HÁJKOVÁ KRISTÝNA</t>
  </si>
  <si>
    <t>6,8</t>
  </si>
  <si>
    <t>23.</t>
  </si>
  <si>
    <t>ŠIMKOVÁ VERONIKA</t>
  </si>
  <si>
    <t>24.</t>
  </si>
  <si>
    <t>HAVELKOVÁ EMA</t>
  </si>
  <si>
    <t>5,7</t>
  </si>
  <si>
    <t>25.</t>
  </si>
  <si>
    <t>PŘENOSILOVÁ NICOLA</t>
  </si>
  <si>
    <t>1,4</t>
  </si>
  <si>
    <t>8,6</t>
  </si>
  <si>
    <t>26.</t>
  </si>
  <si>
    <t>SLABÁ KLÁRA</t>
  </si>
  <si>
    <t>4,4</t>
  </si>
  <si>
    <t>5,6</t>
  </si>
  <si>
    <t>2,3</t>
  </si>
  <si>
    <t>7,7</t>
  </si>
  <si>
    <t>27.</t>
  </si>
  <si>
    <t>ŽENÍŠKOVÁ SIMONA</t>
  </si>
  <si>
    <t>5,8</t>
  </si>
  <si>
    <t>3,1</t>
  </si>
  <si>
    <t>6,9</t>
  </si>
  <si>
    <t>28.</t>
  </si>
  <si>
    <t>STAŠÁKOVÁ TEREZA</t>
  </si>
  <si>
    <t>6,4</t>
  </si>
  <si>
    <t>2,16</t>
  </si>
  <si>
    <t>7,84</t>
  </si>
  <si>
    <t>29.</t>
  </si>
  <si>
    <t>STRAKOVÁ SÁRA</t>
  </si>
  <si>
    <t>Havelka Martin, Pechová Gábina</t>
  </si>
  <si>
    <t>1,2</t>
  </si>
  <si>
    <t>30.</t>
  </si>
  <si>
    <t>ZAJÍCOVÁ MONIKA</t>
  </si>
  <si>
    <t>6,3</t>
  </si>
  <si>
    <t>31.</t>
  </si>
  <si>
    <t>ŠIMANOVÁ ELIŠKA</t>
  </si>
  <si>
    <t>6,6</t>
  </si>
  <si>
    <t>32.</t>
  </si>
  <si>
    <t>NACHÁZELOVÁ NELA</t>
  </si>
  <si>
    <t>0,6</t>
  </si>
  <si>
    <t>4,9</t>
  </si>
  <si>
    <t>5,1</t>
  </si>
  <si>
    <t>33.</t>
  </si>
  <si>
    <t>SLAVÍKOVÁ ADRIANA</t>
  </si>
  <si>
    <t>5,4</t>
  </si>
  <si>
    <t>34.</t>
  </si>
  <si>
    <t>NOVÁKOVÁ ELIŠKA</t>
  </si>
  <si>
    <t>6</t>
  </si>
  <si>
    <t>5,5</t>
  </si>
  <si>
    <t>4,5</t>
  </si>
  <si>
    <t>35.</t>
  </si>
  <si>
    <t>ZADRAŽILOVÁ Vendula</t>
  </si>
  <si>
    <t>36.</t>
  </si>
  <si>
    <t>DUBOVÁ DENISA</t>
  </si>
  <si>
    <t>KATEGORIE II. - Starší žákyně 2004 - 2005</t>
  </si>
  <si>
    <t>BENEŠOVÁ KLÁRA</t>
  </si>
  <si>
    <t>Jirsová, Kuberová</t>
  </si>
  <si>
    <t>5,3</t>
  </si>
  <si>
    <t>3,83</t>
  </si>
  <si>
    <t>6,17</t>
  </si>
  <si>
    <t>KINČLOVÁ TEREZA</t>
  </si>
  <si>
    <t>TJ Loko Pardubice</t>
  </si>
  <si>
    <t>Kupková ,Kolman</t>
  </si>
  <si>
    <t>1,13</t>
  </si>
  <si>
    <t>8,87</t>
  </si>
  <si>
    <t>2,53</t>
  </si>
  <si>
    <t>7,47</t>
  </si>
  <si>
    <t>2,96</t>
  </si>
  <si>
    <t>7,04</t>
  </si>
  <si>
    <t>ŠŤOVÍČKOVÁ ELIŠKA</t>
  </si>
  <si>
    <t>0,63</t>
  </si>
  <si>
    <t>9,37</t>
  </si>
  <si>
    <t>3,43</t>
  </si>
  <si>
    <t>6,57</t>
  </si>
  <si>
    <t>2,73</t>
  </si>
  <si>
    <t>7,27</t>
  </si>
  <si>
    <t>KULHAVÁ SÁRA</t>
  </si>
  <si>
    <t>3,23</t>
  </si>
  <si>
    <t>6,77</t>
  </si>
  <si>
    <t>2,33</t>
  </si>
  <si>
    <t>7,67</t>
  </si>
  <si>
    <t>ADAMÍKOVÁ KARLA</t>
  </si>
  <si>
    <t>Uhrová B.,Žitníkova</t>
  </si>
  <si>
    <t>1,73</t>
  </si>
  <si>
    <t>8,27</t>
  </si>
  <si>
    <t>4,7</t>
  </si>
  <si>
    <t>2,86</t>
  </si>
  <si>
    <t>7,14</t>
  </si>
  <si>
    <t>KLIMEŠOVÁ MARKÉTA</t>
  </si>
  <si>
    <t>kolektiv trenérů</t>
  </si>
  <si>
    <t>CENKEROVÁ ADÉLA</t>
  </si>
  <si>
    <t xml:space="preserve">Štěrbová </t>
  </si>
  <si>
    <t>2,46</t>
  </si>
  <si>
    <t>7,54</t>
  </si>
  <si>
    <t>ONDROVÁ VIKTORIE</t>
  </si>
  <si>
    <t>Pokorná</t>
  </si>
  <si>
    <t>1,36</t>
  </si>
  <si>
    <t>8,67</t>
  </si>
  <si>
    <t>LOUMANOVÁ LUCIE</t>
  </si>
  <si>
    <t>3,86</t>
  </si>
  <si>
    <t>6,14</t>
  </si>
  <si>
    <t>2,66</t>
  </si>
  <si>
    <t>7,34</t>
  </si>
  <si>
    <t>KUNOVÁ ANNA</t>
  </si>
  <si>
    <t>6,2</t>
  </si>
  <si>
    <t>ŽATEČKOVÁ EMMA</t>
  </si>
  <si>
    <t>4,53</t>
  </si>
  <si>
    <t>5,47</t>
  </si>
  <si>
    <t>NAJDEKOVÁ NATÁLIE</t>
  </si>
  <si>
    <t>2,03</t>
  </si>
  <si>
    <t>7,97</t>
  </si>
  <si>
    <t>4,16</t>
  </si>
  <si>
    <t>5,84</t>
  </si>
  <si>
    <t>TŮMOVÁ KAROLÍNA</t>
  </si>
  <si>
    <t>Jiříková</t>
  </si>
  <si>
    <t>3,63</t>
  </si>
  <si>
    <t>6,37</t>
  </si>
  <si>
    <t>VRATIŠOVSKÁ ZLATKA</t>
  </si>
  <si>
    <t>2,06</t>
  </si>
  <si>
    <t>7,94</t>
  </si>
  <si>
    <t>TOMŠŮ KATEŘINA</t>
  </si>
  <si>
    <t>2,63</t>
  </si>
  <si>
    <t>7,37</t>
  </si>
  <si>
    <t>TROLL ANIKA</t>
  </si>
  <si>
    <t>4,93</t>
  </si>
  <si>
    <t>5,07</t>
  </si>
  <si>
    <t>KOZÁKOVÁ BARBORA</t>
  </si>
  <si>
    <t>2,26</t>
  </si>
  <si>
    <t>7,74</t>
  </si>
  <si>
    <t>4,63</t>
  </si>
  <si>
    <t>5,37</t>
  </si>
  <si>
    <t>6,5</t>
  </si>
  <si>
    <t>PROCHÁZKOVÁ KRISTÝNA</t>
  </si>
  <si>
    <t>KSG ZNOJMO</t>
  </si>
  <si>
    <t>Křístelová Iva</t>
  </si>
  <si>
    <t>6,73</t>
  </si>
  <si>
    <t>3,27</t>
  </si>
  <si>
    <t>3,56</t>
  </si>
  <si>
    <t>6,44</t>
  </si>
  <si>
    <t>ROUSKOVÁ ALŽBĚTA</t>
  </si>
  <si>
    <t>ŠVECOVÁ ELIŠKA</t>
  </si>
  <si>
    <t>2,93</t>
  </si>
  <si>
    <t>7,07</t>
  </si>
  <si>
    <t>4,26</t>
  </si>
  <si>
    <t>5,74</t>
  </si>
  <si>
    <t>5,53</t>
  </si>
  <si>
    <t>4,47</t>
  </si>
  <si>
    <t>FIALOVÁ MARKÉTA</t>
  </si>
  <si>
    <t>0</t>
  </si>
  <si>
    <t>3,06</t>
  </si>
  <si>
    <t>6,94</t>
  </si>
  <si>
    <t>KATEGORIE III. - Žákyně B</t>
  </si>
  <si>
    <t>MALINSKÁ ZUZANA</t>
  </si>
  <si>
    <t>Hovorková Simona, Zuzana</t>
  </si>
  <si>
    <t>2,67</t>
  </si>
  <si>
    <t>7,33</t>
  </si>
  <si>
    <t>2,76</t>
  </si>
  <si>
    <t>7,24</t>
  </si>
  <si>
    <t>FRICOVÁ MONIKA</t>
  </si>
  <si>
    <t>SLOVAN PRAHA</t>
  </si>
  <si>
    <t>Nováková Pavla</t>
  </si>
  <si>
    <t>2,13</t>
  </si>
  <si>
    <t>7,87</t>
  </si>
  <si>
    <t>SVOBODOVÁ KLÁRA</t>
  </si>
  <si>
    <t>Kupková,Kolman</t>
  </si>
  <si>
    <t>1,46</t>
  </si>
  <si>
    <t>8,54</t>
  </si>
  <si>
    <t>POKORNÁ ELIŠKA</t>
  </si>
  <si>
    <t>8,64</t>
  </si>
  <si>
    <t>2,83</t>
  </si>
  <si>
    <t>7,17</t>
  </si>
  <si>
    <t>CHLUPOVÁ ANNA MARIE</t>
  </si>
  <si>
    <t>1,63</t>
  </si>
  <si>
    <t>8,37</t>
  </si>
  <si>
    <t>3,13</t>
  </si>
  <si>
    <t>6,87</t>
  </si>
  <si>
    <t>PECÍNOVÁ LUCIE</t>
  </si>
  <si>
    <t>TJ Slovan J.Hradec</t>
  </si>
  <si>
    <t>Kešnarová,Haneflová,Jírová</t>
  </si>
  <si>
    <t>1,53</t>
  </si>
  <si>
    <t>8,47</t>
  </si>
  <si>
    <t>2,467</t>
  </si>
  <si>
    <t>7,53</t>
  </si>
  <si>
    <t>HALÁMKOVÁ ELIŠKA</t>
  </si>
  <si>
    <t>1,86</t>
  </si>
  <si>
    <t>8,14</t>
  </si>
  <si>
    <t>4,767</t>
  </si>
  <si>
    <t>5,23</t>
  </si>
  <si>
    <t>ŠTUFKOVÁ TEREZA</t>
  </si>
  <si>
    <t>5,567</t>
  </si>
  <si>
    <t>4,43</t>
  </si>
  <si>
    <t>6,78</t>
  </si>
  <si>
    <t>KEŠNAROVÁ BARBORA</t>
  </si>
  <si>
    <t>0,83</t>
  </si>
  <si>
    <t>9,17</t>
  </si>
  <si>
    <t>4,567</t>
  </si>
  <si>
    <t>5,43</t>
  </si>
  <si>
    <t>4,1</t>
  </si>
  <si>
    <t>ŠABLATÚROVÁ DOROTA</t>
  </si>
  <si>
    <t>0,96</t>
  </si>
  <si>
    <t>9,04</t>
  </si>
  <si>
    <t>3,967</t>
  </si>
  <si>
    <t>6,03</t>
  </si>
  <si>
    <t>4,33</t>
  </si>
  <si>
    <t>5,67</t>
  </si>
  <si>
    <t>NĚMČANSKÁ TEREZA</t>
  </si>
  <si>
    <t>2,43</t>
  </si>
  <si>
    <t>7,57</t>
  </si>
  <si>
    <t>3,767</t>
  </si>
  <si>
    <t>6,23</t>
  </si>
  <si>
    <t>KRATOCHVÍLOVÁ NATÁLIE</t>
  </si>
  <si>
    <t>3,26</t>
  </si>
  <si>
    <t>6,74</t>
  </si>
  <si>
    <t>SEIDLOVÁ ANNA</t>
  </si>
  <si>
    <t>4,13</t>
  </si>
  <si>
    <t>5,87</t>
  </si>
  <si>
    <t>FILIPOVÁ MICHAELA</t>
  </si>
  <si>
    <t>ŠTĚRBOVÁ BÁRA</t>
  </si>
  <si>
    <t>6,7</t>
  </si>
  <si>
    <t>MACHAČOVÁ ELENA</t>
  </si>
  <si>
    <t>VAVŘÍNOVÁ MAGDALÉNA</t>
  </si>
  <si>
    <t>1,66</t>
  </si>
  <si>
    <t>8,34</t>
  </si>
  <si>
    <t>5,9</t>
  </si>
  <si>
    <t>3,33</t>
  </si>
  <si>
    <t>NOVOTNÁ TEREZA</t>
  </si>
  <si>
    <t>4,67</t>
  </si>
  <si>
    <t>5,33</t>
  </si>
  <si>
    <t>4,36</t>
  </si>
  <si>
    <t>5,64</t>
  </si>
  <si>
    <t>PLEŠÁKOVÁ NATÁLIE</t>
  </si>
  <si>
    <t>KATEGORIE IV. - JUNIORKY B</t>
  </si>
  <si>
    <t>BAUERFEINDOVÁ NELA</t>
  </si>
  <si>
    <t>Taftlová MUDr.</t>
  </si>
  <si>
    <t>SVOBODOVÁ BARBORA</t>
  </si>
  <si>
    <t>JÍROVÁ GABRIELA</t>
  </si>
  <si>
    <t>3,95</t>
  </si>
  <si>
    <t>6,05</t>
  </si>
  <si>
    <t>3,05</t>
  </si>
  <si>
    <t>6,95</t>
  </si>
  <si>
    <t xml:space="preserve">UTÍKALOVÁ KATEŘINA </t>
  </si>
  <si>
    <t>2,9</t>
  </si>
  <si>
    <t>7,1</t>
  </si>
  <si>
    <t>DRÁBKOVÁ ANDREA</t>
  </si>
  <si>
    <t>DRÁBKOVÁ DOMINIKA</t>
  </si>
  <si>
    <t>0,93</t>
  </si>
  <si>
    <t>9,07</t>
  </si>
  <si>
    <t>ČERNÁ MARIE</t>
  </si>
  <si>
    <t>1,56</t>
  </si>
  <si>
    <t>8,44</t>
  </si>
  <si>
    <t>4,25</t>
  </si>
  <si>
    <t>5,75</t>
  </si>
  <si>
    <t>ZUBCOVÁ DENISA</t>
  </si>
  <si>
    <t>Štěrbová</t>
  </si>
  <si>
    <t>2,85</t>
  </si>
  <si>
    <t>7,15</t>
  </si>
  <si>
    <t>DOLEŽALOVÁ KATEŘINA</t>
  </si>
  <si>
    <t>2,95</t>
  </si>
  <si>
    <t>7,05</t>
  </si>
  <si>
    <t>JIRKŮ ANETA</t>
  </si>
  <si>
    <t>3,55</t>
  </si>
  <si>
    <t>6,45</t>
  </si>
  <si>
    <t>FORESTEROVÁ ANNA</t>
  </si>
  <si>
    <t>BARTÁKOVÁ IVANA</t>
  </si>
  <si>
    <t>6,35</t>
  </si>
  <si>
    <t>3,65</t>
  </si>
  <si>
    <t>ŠUKOVÁ MARTINA</t>
  </si>
  <si>
    <t>4,05</t>
  </si>
  <si>
    <t>5,95</t>
  </si>
  <si>
    <t>NEJEDLÁ ANNE</t>
  </si>
  <si>
    <t>5,55</t>
  </si>
  <si>
    <t>4,45</t>
  </si>
  <si>
    <t>3,85</t>
  </si>
  <si>
    <t>6,15</t>
  </si>
  <si>
    <t>MOLIČOVÁ ŽOFIE</t>
  </si>
  <si>
    <t>KATEGORIE V.- Ženy B</t>
  </si>
  <si>
    <t>VLČKOVÁ BLANKA</t>
  </si>
  <si>
    <t>6,65</t>
  </si>
  <si>
    <t>3,35</t>
  </si>
  <si>
    <t>6,67</t>
  </si>
  <si>
    <t>Oprava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</si>
</sst>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sz val="11"/>
      <color indexed="10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9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8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3" fillId="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165" fontId="13" fillId="0" borderId="31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4" fillId="0" borderId="27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164" fontId="13" fillId="0" borderId="33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6" fillId="0" borderId="28" xfId="19" applyFont="1" applyFill="1" applyBorder="1">
      <alignment/>
      <protection/>
    </xf>
    <xf numFmtId="0" fontId="16" fillId="0" borderId="28" xfId="19" applyFont="1" applyFill="1" applyBorder="1" applyAlignment="1">
      <alignment horizontal="center"/>
      <protection/>
    </xf>
    <xf numFmtId="0" fontId="15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164" fontId="13" fillId="0" borderId="34" xfId="0" applyNumberFormat="1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8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13" fillId="0" borderId="0" xfId="0" applyNumberFormat="1" applyFont="1" applyBorder="1" applyAlignment="1">
      <alignment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/>
    </xf>
    <xf numFmtId="0" fontId="16" fillId="5" borderId="15" xfId="0" applyFont="1" applyFill="1" applyBorder="1" applyAlignment="1">
      <alignment horizontal="left"/>
    </xf>
    <xf numFmtId="0" fontId="16" fillId="5" borderId="15" xfId="0" applyFont="1" applyFill="1" applyBorder="1" applyAlignment="1">
      <alignment horizontal="center"/>
    </xf>
    <xf numFmtId="49" fontId="16" fillId="5" borderId="14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164" fontId="16" fillId="5" borderId="16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center"/>
    </xf>
    <xf numFmtId="165" fontId="16" fillId="5" borderId="18" xfId="0" applyNumberFormat="1" applyFont="1" applyFill="1" applyBorder="1" applyAlignment="1">
      <alignment horizontal="center"/>
    </xf>
    <xf numFmtId="164" fontId="13" fillId="0" borderId="4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5"/>
  <sheetViews>
    <sheetView workbookViewId="0" topLeftCell="A1">
      <selection activeCell="C47" sqref="C47"/>
    </sheetView>
  </sheetViews>
  <sheetFormatPr defaultColWidth="9.140625" defaultRowHeight="15"/>
  <cols>
    <col min="1" max="1" width="1.7109375" style="0" customWidth="1"/>
    <col min="2" max="2" width="4.7109375" style="1" customWidth="1"/>
    <col min="3" max="3" width="18.7109375" style="0" customWidth="1"/>
    <col min="4" max="4" width="5.7109375" style="0" customWidth="1"/>
    <col min="5" max="5" width="17.7109375" style="0" customWidth="1"/>
    <col min="6" max="6" width="23.7109375" style="0" customWidth="1"/>
    <col min="7" max="22" width="5.7109375" style="0" customWidth="1"/>
    <col min="23" max="23" width="4.7109375" style="0" customWidth="1"/>
  </cols>
  <sheetData>
    <row r="2" spans="3:16" ht="22.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3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16" t="s">
        <v>4</v>
      </c>
      <c r="C7" s="117" t="s">
        <v>5</v>
      </c>
      <c r="D7" s="117" t="s">
        <v>6</v>
      </c>
      <c r="E7" s="117" t="s">
        <v>7</v>
      </c>
      <c r="F7" s="118" t="s">
        <v>8</v>
      </c>
      <c r="G7" s="119" t="s">
        <v>9</v>
      </c>
      <c r="H7" s="119"/>
      <c r="I7" s="119"/>
      <c r="J7" s="119"/>
      <c r="K7" s="119"/>
      <c r="L7" s="120" t="s">
        <v>10</v>
      </c>
      <c r="M7" s="120"/>
      <c r="N7" s="120"/>
      <c r="O7" s="120"/>
      <c r="P7" s="120"/>
      <c r="Q7" s="121" t="s">
        <v>11</v>
      </c>
      <c r="R7" s="121"/>
      <c r="S7" s="121"/>
      <c r="T7" s="121"/>
      <c r="U7" s="121"/>
      <c r="V7" s="122" t="s">
        <v>12</v>
      </c>
      <c r="W7" s="123" t="s">
        <v>13</v>
      </c>
    </row>
    <row r="8" spans="2:23" ht="24.75">
      <c r="B8" s="116"/>
      <c r="C8" s="117"/>
      <c r="D8" s="117"/>
      <c r="E8" s="117"/>
      <c r="F8" s="118"/>
      <c r="G8" s="7" t="s">
        <v>14</v>
      </c>
      <c r="H8" s="8" t="s">
        <v>15</v>
      </c>
      <c r="I8" s="9" t="s">
        <v>16</v>
      </c>
      <c r="J8" s="10" t="s">
        <v>17</v>
      </c>
      <c r="K8" s="11" t="s">
        <v>18</v>
      </c>
      <c r="L8" s="7" t="s">
        <v>14</v>
      </c>
      <c r="M8" s="8" t="s">
        <v>15</v>
      </c>
      <c r="N8" s="9" t="s">
        <v>16</v>
      </c>
      <c r="O8" s="10" t="s">
        <v>17</v>
      </c>
      <c r="P8" s="11" t="s">
        <v>18</v>
      </c>
      <c r="Q8" s="7" t="s">
        <v>14</v>
      </c>
      <c r="R8" s="12" t="s">
        <v>15</v>
      </c>
      <c r="S8" s="9" t="s">
        <v>16</v>
      </c>
      <c r="T8" s="10" t="s">
        <v>17</v>
      </c>
      <c r="U8" s="11" t="s">
        <v>18</v>
      </c>
      <c r="V8" s="122"/>
      <c r="W8" s="123"/>
    </row>
    <row r="9" spans="2:23" ht="15">
      <c r="B9" s="13" t="s">
        <v>19</v>
      </c>
      <c r="C9" s="14" t="s">
        <v>20</v>
      </c>
      <c r="D9" s="15">
        <v>2006</v>
      </c>
      <c r="E9" s="16" t="s">
        <v>21</v>
      </c>
      <c r="F9" s="17" t="s">
        <v>22</v>
      </c>
      <c r="G9" s="18"/>
      <c r="H9" s="19"/>
      <c r="I9" s="19"/>
      <c r="J9" s="19"/>
      <c r="K9" s="20">
        <f aca="true" t="shared" si="0" ref="K9:K44">(G9+I9)-J9</f>
        <v>0</v>
      </c>
      <c r="L9" s="21" t="s">
        <v>23</v>
      </c>
      <c r="M9" s="21" t="s">
        <v>24</v>
      </c>
      <c r="N9" s="19" t="s">
        <v>25</v>
      </c>
      <c r="O9" s="22"/>
      <c r="P9" s="20">
        <f aca="true" t="shared" si="1" ref="P9:P44">(L9+N9)-O9</f>
        <v>13.7</v>
      </c>
      <c r="Q9" s="18" t="s">
        <v>26</v>
      </c>
      <c r="R9" s="21" t="s">
        <v>27</v>
      </c>
      <c r="S9" s="19" t="s">
        <v>28</v>
      </c>
      <c r="T9" s="19"/>
      <c r="U9" s="20">
        <f aca="true" t="shared" si="2" ref="U9:U44">(Q9+S9)-T9</f>
        <v>13.7</v>
      </c>
      <c r="V9" s="23">
        <f aca="true" t="shared" si="3" ref="V9:V44">SUM(K9,P9,U9)</f>
        <v>27.4</v>
      </c>
      <c r="W9" s="24" t="s">
        <v>19</v>
      </c>
    </row>
    <row r="10" spans="2:23" ht="15">
      <c r="B10" s="25" t="s">
        <v>29</v>
      </c>
      <c r="C10" s="26" t="s">
        <v>30</v>
      </c>
      <c r="D10" s="27">
        <v>2006</v>
      </c>
      <c r="E10" s="27" t="s">
        <v>31</v>
      </c>
      <c r="F10" s="28" t="s">
        <v>32</v>
      </c>
      <c r="G10" s="29"/>
      <c r="H10" s="30"/>
      <c r="I10" s="30"/>
      <c r="J10" s="30"/>
      <c r="K10" s="31">
        <f t="shared" si="0"/>
        <v>0</v>
      </c>
      <c r="L10" s="32">
        <v>5</v>
      </c>
      <c r="M10" s="32">
        <v>0.9</v>
      </c>
      <c r="N10" s="30">
        <v>9.1</v>
      </c>
      <c r="O10" s="33"/>
      <c r="P10" s="31">
        <f t="shared" si="1"/>
        <v>14.1</v>
      </c>
      <c r="Q10" s="29" t="s">
        <v>33</v>
      </c>
      <c r="R10" s="32" t="s">
        <v>34</v>
      </c>
      <c r="S10" s="30" t="s">
        <v>35</v>
      </c>
      <c r="T10" s="30"/>
      <c r="U10" s="31">
        <f t="shared" si="2"/>
        <v>12.6</v>
      </c>
      <c r="V10" s="34">
        <f t="shared" si="3"/>
        <v>26.7</v>
      </c>
      <c r="W10" s="35" t="s">
        <v>29</v>
      </c>
    </row>
    <row r="11" spans="2:23" ht="15">
      <c r="B11" s="25" t="s">
        <v>36</v>
      </c>
      <c r="C11" s="26" t="s">
        <v>37</v>
      </c>
      <c r="D11" s="27">
        <v>2006</v>
      </c>
      <c r="E11" s="27" t="s">
        <v>38</v>
      </c>
      <c r="F11" s="28" t="s">
        <v>39</v>
      </c>
      <c r="G11" s="29"/>
      <c r="H11" s="30"/>
      <c r="I11" s="30"/>
      <c r="J11" s="30"/>
      <c r="K11" s="31">
        <f t="shared" si="0"/>
        <v>0</v>
      </c>
      <c r="L11" s="32" t="s">
        <v>40</v>
      </c>
      <c r="M11" s="32" t="s">
        <v>41</v>
      </c>
      <c r="N11" s="30" t="s">
        <v>42</v>
      </c>
      <c r="O11" s="33"/>
      <c r="P11" s="31">
        <f t="shared" si="1"/>
        <v>13.2</v>
      </c>
      <c r="Q11" s="29" t="s">
        <v>43</v>
      </c>
      <c r="R11" s="32" t="s">
        <v>24</v>
      </c>
      <c r="S11" s="30" t="s">
        <v>25</v>
      </c>
      <c r="T11" s="30"/>
      <c r="U11" s="31">
        <f t="shared" si="2"/>
        <v>13.3</v>
      </c>
      <c r="V11" s="34">
        <f t="shared" si="3"/>
        <v>26.5</v>
      </c>
      <c r="W11" s="35" t="s">
        <v>36</v>
      </c>
    </row>
    <row r="12" spans="2:23" ht="15">
      <c r="B12" s="25" t="s">
        <v>44</v>
      </c>
      <c r="C12" s="26" t="s">
        <v>45</v>
      </c>
      <c r="D12" s="27">
        <v>2007</v>
      </c>
      <c r="E12" s="27" t="s">
        <v>46</v>
      </c>
      <c r="F12" s="28" t="s">
        <v>47</v>
      </c>
      <c r="G12" s="29"/>
      <c r="H12" s="30"/>
      <c r="I12" s="30"/>
      <c r="J12" s="30"/>
      <c r="K12" s="31">
        <f t="shared" si="0"/>
        <v>0</v>
      </c>
      <c r="L12" s="32" t="s">
        <v>40</v>
      </c>
      <c r="M12" s="32" t="s">
        <v>27</v>
      </c>
      <c r="N12" s="30" t="s">
        <v>28</v>
      </c>
      <c r="O12" s="33"/>
      <c r="P12" s="31">
        <f t="shared" si="1"/>
        <v>13.5</v>
      </c>
      <c r="Q12" s="29" t="s">
        <v>48</v>
      </c>
      <c r="R12" s="32" t="s">
        <v>24</v>
      </c>
      <c r="S12" s="30" t="s">
        <v>25</v>
      </c>
      <c r="T12" s="30"/>
      <c r="U12" s="31">
        <f t="shared" si="2"/>
        <v>12.8</v>
      </c>
      <c r="V12" s="34">
        <f t="shared" si="3"/>
        <v>26.3</v>
      </c>
      <c r="W12" s="35" t="s">
        <v>44</v>
      </c>
    </row>
    <row r="13" spans="2:23" ht="15">
      <c r="B13" s="25" t="s">
        <v>49</v>
      </c>
      <c r="C13" s="26" t="s">
        <v>50</v>
      </c>
      <c r="D13" s="27">
        <v>2006</v>
      </c>
      <c r="E13" s="27" t="s">
        <v>51</v>
      </c>
      <c r="F13" s="28" t="s">
        <v>52</v>
      </c>
      <c r="G13" s="29"/>
      <c r="H13" s="30"/>
      <c r="I13" s="30"/>
      <c r="J13" s="30"/>
      <c r="K13" s="31">
        <f t="shared" si="0"/>
        <v>0</v>
      </c>
      <c r="L13" s="32" t="s">
        <v>53</v>
      </c>
      <c r="M13" s="32" t="s">
        <v>54</v>
      </c>
      <c r="N13" s="30" t="s">
        <v>55</v>
      </c>
      <c r="O13" s="33"/>
      <c r="P13" s="31">
        <f t="shared" si="1"/>
        <v>13.2</v>
      </c>
      <c r="Q13" s="29" t="s">
        <v>23</v>
      </c>
      <c r="R13" s="32" t="s">
        <v>56</v>
      </c>
      <c r="S13" s="30" t="s">
        <v>57</v>
      </c>
      <c r="T13" s="30"/>
      <c r="U13" s="31">
        <f t="shared" si="2"/>
        <v>12.7</v>
      </c>
      <c r="V13" s="34">
        <f t="shared" si="3"/>
        <v>25.9</v>
      </c>
      <c r="W13" s="35" t="s">
        <v>49</v>
      </c>
    </row>
    <row r="14" spans="2:23" ht="15">
      <c r="B14" s="25" t="s">
        <v>58</v>
      </c>
      <c r="C14" s="26" t="s">
        <v>59</v>
      </c>
      <c r="D14" s="27">
        <v>2007</v>
      </c>
      <c r="E14" s="27" t="s">
        <v>46</v>
      </c>
      <c r="F14" s="28" t="s">
        <v>47</v>
      </c>
      <c r="G14" s="29"/>
      <c r="H14" s="30"/>
      <c r="I14" s="30"/>
      <c r="J14" s="30"/>
      <c r="K14" s="31">
        <f t="shared" si="0"/>
        <v>0</v>
      </c>
      <c r="L14" s="32" t="s">
        <v>40</v>
      </c>
      <c r="M14" s="32" t="s">
        <v>60</v>
      </c>
      <c r="N14" s="30" t="s">
        <v>61</v>
      </c>
      <c r="O14" s="33"/>
      <c r="P14" s="31">
        <f t="shared" si="1"/>
        <v>13.3</v>
      </c>
      <c r="Q14" s="29" t="s">
        <v>33</v>
      </c>
      <c r="R14" s="32" t="s">
        <v>27</v>
      </c>
      <c r="S14" s="30" t="s">
        <v>28</v>
      </c>
      <c r="T14" s="30"/>
      <c r="U14" s="31">
        <f t="shared" si="2"/>
        <v>12.299999999999999</v>
      </c>
      <c r="V14" s="34">
        <f t="shared" si="3"/>
        <v>25.6</v>
      </c>
      <c r="W14" s="35" t="s">
        <v>58</v>
      </c>
    </row>
    <row r="15" spans="2:23" ht="15">
      <c r="B15" s="25" t="s">
        <v>62</v>
      </c>
      <c r="C15" s="26" t="s">
        <v>63</v>
      </c>
      <c r="D15" s="27">
        <v>2006</v>
      </c>
      <c r="E15" s="27" t="s">
        <v>51</v>
      </c>
      <c r="F15" s="28" t="s">
        <v>52</v>
      </c>
      <c r="G15" s="29"/>
      <c r="H15" s="30"/>
      <c r="I15" s="30"/>
      <c r="J15" s="30"/>
      <c r="K15" s="31">
        <f t="shared" si="0"/>
        <v>0</v>
      </c>
      <c r="L15" s="32" t="s">
        <v>26</v>
      </c>
      <c r="M15" s="32" t="s">
        <v>56</v>
      </c>
      <c r="N15" s="30" t="s">
        <v>57</v>
      </c>
      <c r="O15" s="33"/>
      <c r="P15" s="31">
        <f t="shared" si="1"/>
        <v>13.1</v>
      </c>
      <c r="Q15" s="29" t="s">
        <v>23</v>
      </c>
      <c r="R15" s="32" t="s">
        <v>64</v>
      </c>
      <c r="S15" s="30" t="s">
        <v>65</v>
      </c>
      <c r="T15" s="30"/>
      <c r="U15" s="31">
        <f t="shared" si="2"/>
        <v>12.399999999999999</v>
      </c>
      <c r="V15" s="34">
        <f t="shared" si="3"/>
        <v>25.5</v>
      </c>
      <c r="W15" s="35" t="s">
        <v>62</v>
      </c>
    </row>
    <row r="16" spans="2:23" ht="15">
      <c r="B16" s="25" t="s">
        <v>66</v>
      </c>
      <c r="C16" s="26" t="s">
        <v>67</v>
      </c>
      <c r="D16" s="27">
        <v>2007</v>
      </c>
      <c r="E16" s="27" t="s">
        <v>38</v>
      </c>
      <c r="F16" s="28" t="s">
        <v>39</v>
      </c>
      <c r="G16" s="29"/>
      <c r="H16" s="30"/>
      <c r="I16" s="30"/>
      <c r="J16" s="30"/>
      <c r="K16" s="31">
        <f t="shared" si="0"/>
        <v>0</v>
      </c>
      <c r="L16" s="32" t="s">
        <v>68</v>
      </c>
      <c r="M16" s="32" t="s">
        <v>60</v>
      </c>
      <c r="N16" s="30" t="s">
        <v>61</v>
      </c>
      <c r="O16" s="33"/>
      <c r="P16" s="31">
        <f t="shared" si="1"/>
        <v>12.5</v>
      </c>
      <c r="Q16" s="29" t="s">
        <v>33</v>
      </c>
      <c r="R16" s="32" t="s">
        <v>69</v>
      </c>
      <c r="S16" s="30" t="s">
        <v>70</v>
      </c>
      <c r="T16" s="30"/>
      <c r="U16" s="31">
        <f t="shared" si="2"/>
        <v>12.5</v>
      </c>
      <c r="V16" s="34">
        <f t="shared" si="3"/>
        <v>25</v>
      </c>
      <c r="W16" s="35" t="s">
        <v>66</v>
      </c>
    </row>
    <row r="17" spans="2:23" ht="15">
      <c r="B17" s="25" t="s">
        <v>71</v>
      </c>
      <c r="C17" s="26" t="s">
        <v>72</v>
      </c>
      <c r="D17" s="27">
        <v>2007</v>
      </c>
      <c r="E17" s="27" t="s">
        <v>73</v>
      </c>
      <c r="F17" s="28" t="s">
        <v>74</v>
      </c>
      <c r="G17" s="29"/>
      <c r="H17" s="30"/>
      <c r="I17" s="30"/>
      <c r="J17" s="30"/>
      <c r="K17" s="31">
        <f t="shared" si="0"/>
        <v>0</v>
      </c>
      <c r="L17" s="32" t="s">
        <v>75</v>
      </c>
      <c r="M17" s="32" t="s">
        <v>41</v>
      </c>
      <c r="N17" s="30" t="s">
        <v>42</v>
      </c>
      <c r="O17" s="33"/>
      <c r="P17" s="31">
        <f t="shared" si="1"/>
        <v>12.7</v>
      </c>
      <c r="Q17" s="29" t="s">
        <v>76</v>
      </c>
      <c r="R17" s="32" t="s">
        <v>77</v>
      </c>
      <c r="S17" s="30" t="s">
        <v>78</v>
      </c>
      <c r="T17" s="30"/>
      <c r="U17" s="31">
        <f t="shared" si="2"/>
        <v>12.100000000000001</v>
      </c>
      <c r="V17" s="34">
        <f t="shared" si="3"/>
        <v>24.8</v>
      </c>
      <c r="W17" s="35" t="s">
        <v>71</v>
      </c>
    </row>
    <row r="18" spans="2:23" ht="15">
      <c r="B18" s="25" t="s">
        <v>79</v>
      </c>
      <c r="C18" s="26" t="s">
        <v>80</v>
      </c>
      <c r="D18" s="27">
        <v>2006</v>
      </c>
      <c r="E18" s="27" t="s">
        <v>81</v>
      </c>
      <c r="F18" s="28" t="s">
        <v>82</v>
      </c>
      <c r="G18" s="29"/>
      <c r="H18" s="30"/>
      <c r="I18" s="30"/>
      <c r="J18" s="30"/>
      <c r="K18" s="31">
        <f t="shared" si="0"/>
        <v>0</v>
      </c>
      <c r="L18" s="32" t="s">
        <v>76</v>
      </c>
      <c r="M18" s="32" t="s">
        <v>83</v>
      </c>
      <c r="N18" s="30" t="s">
        <v>84</v>
      </c>
      <c r="O18" s="30"/>
      <c r="P18" s="31">
        <f t="shared" si="1"/>
        <v>13.100000000000001</v>
      </c>
      <c r="Q18" s="29" t="s">
        <v>85</v>
      </c>
      <c r="R18" s="32" t="s">
        <v>86</v>
      </c>
      <c r="S18" s="30" t="s">
        <v>87</v>
      </c>
      <c r="T18" s="30"/>
      <c r="U18" s="31">
        <f t="shared" si="2"/>
        <v>11.6</v>
      </c>
      <c r="V18" s="34">
        <f t="shared" si="3"/>
        <v>24.700000000000003</v>
      </c>
      <c r="W18" s="35" t="s">
        <v>79</v>
      </c>
    </row>
    <row r="19" spans="2:23" ht="15">
      <c r="B19" s="25" t="s">
        <v>88</v>
      </c>
      <c r="C19" s="26" t="s">
        <v>89</v>
      </c>
      <c r="D19" s="27">
        <v>2006</v>
      </c>
      <c r="E19" s="27" t="s">
        <v>51</v>
      </c>
      <c r="F19" s="28" t="s">
        <v>52</v>
      </c>
      <c r="G19" s="29"/>
      <c r="H19" s="30"/>
      <c r="I19" s="30"/>
      <c r="J19" s="30"/>
      <c r="K19" s="31">
        <f t="shared" si="0"/>
        <v>0</v>
      </c>
      <c r="L19" s="32" t="s">
        <v>53</v>
      </c>
      <c r="M19" s="32" t="s">
        <v>90</v>
      </c>
      <c r="N19" s="30" t="s">
        <v>91</v>
      </c>
      <c r="O19" s="33"/>
      <c r="P19" s="31">
        <f t="shared" si="1"/>
        <v>12.600000000000001</v>
      </c>
      <c r="Q19" s="29" t="s">
        <v>43</v>
      </c>
      <c r="R19" s="32" t="s">
        <v>92</v>
      </c>
      <c r="S19" s="30" t="s">
        <v>93</v>
      </c>
      <c r="T19" s="30"/>
      <c r="U19" s="31">
        <f t="shared" si="2"/>
        <v>12.100000000000001</v>
      </c>
      <c r="V19" s="34">
        <f t="shared" si="3"/>
        <v>24.700000000000003</v>
      </c>
      <c r="W19" s="35" t="s">
        <v>88</v>
      </c>
    </row>
    <row r="20" spans="2:23" ht="15">
      <c r="B20" s="25" t="s">
        <v>94</v>
      </c>
      <c r="C20" s="26" t="s">
        <v>95</v>
      </c>
      <c r="D20" s="27">
        <v>2007</v>
      </c>
      <c r="E20" s="27" t="s">
        <v>81</v>
      </c>
      <c r="F20" s="28" t="s">
        <v>82</v>
      </c>
      <c r="G20" s="29"/>
      <c r="H20" s="30"/>
      <c r="I20" s="30"/>
      <c r="J20" s="30"/>
      <c r="K20" s="31">
        <f t="shared" si="0"/>
        <v>0</v>
      </c>
      <c r="L20" s="32" t="s">
        <v>76</v>
      </c>
      <c r="M20" s="32" t="s">
        <v>24</v>
      </c>
      <c r="N20" s="30" t="s">
        <v>25</v>
      </c>
      <c r="O20" s="30"/>
      <c r="P20" s="31">
        <f t="shared" si="1"/>
        <v>12.899999999999999</v>
      </c>
      <c r="Q20" s="29" t="s">
        <v>85</v>
      </c>
      <c r="R20" s="32" t="s">
        <v>92</v>
      </c>
      <c r="S20" s="30" t="s">
        <v>93</v>
      </c>
      <c r="T20" s="30"/>
      <c r="U20" s="31">
        <f t="shared" si="2"/>
        <v>11.3</v>
      </c>
      <c r="V20" s="34">
        <f t="shared" si="3"/>
        <v>24.2</v>
      </c>
      <c r="W20" s="35" t="s">
        <v>94</v>
      </c>
    </row>
    <row r="21" spans="2:23" ht="15">
      <c r="B21" s="25" t="s">
        <v>96</v>
      </c>
      <c r="C21" s="26" t="s">
        <v>97</v>
      </c>
      <c r="D21" s="27">
        <v>2006</v>
      </c>
      <c r="E21" s="27" t="s">
        <v>81</v>
      </c>
      <c r="F21" s="28" t="s">
        <v>82</v>
      </c>
      <c r="G21" s="29"/>
      <c r="H21" s="30"/>
      <c r="I21" s="30"/>
      <c r="J21" s="30"/>
      <c r="K21" s="31">
        <f t="shared" si="0"/>
        <v>0</v>
      </c>
      <c r="L21" s="32" t="s">
        <v>76</v>
      </c>
      <c r="M21" s="32" t="s">
        <v>27</v>
      </c>
      <c r="N21" s="30" t="s">
        <v>28</v>
      </c>
      <c r="O21" s="30"/>
      <c r="P21" s="31">
        <f t="shared" si="1"/>
        <v>12.5</v>
      </c>
      <c r="Q21" s="29" t="s">
        <v>85</v>
      </c>
      <c r="R21" s="32" t="s">
        <v>54</v>
      </c>
      <c r="S21" s="30" t="s">
        <v>55</v>
      </c>
      <c r="T21" s="30"/>
      <c r="U21" s="31">
        <f t="shared" si="2"/>
        <v>11.4</v>
      </c>
      <c r="V21" s="34">
        <f t="shared" si="3"/>
        <v>23.9</v>
      </c>
      <c r="W21" s="35" t="s">
        <v>96</v>
      </c>
    </row>
    <row r="22" spans="2:23" ht="15">
      <c r="B22" s="25" t="s">
        <v>98</v>
      </c>
      <c r="C22" s="26" t="s">
        <v>99</v>
      </c>
      <c r="D22" s="27">
        <v>2006</v>
      </c>
      <c r="E22" s="27" t="s">
        <v>81</v>
      </c>
      <c r="F22" s="28" t="s">
        <v>82</v>
      </c>
      <c r="G22" s="29"/>
      <c r="H22" s="30"/>
      <c r="I22" s="30"/>
      <c r="J22" s="30"/>
      <c r="K22" s="31">
        <f t="shared" si="0"/>
        <v>0</v>
      </c>
      <c r="L22" s="32" t="s">
        <v>76</v>
      </c>
      <c r="M22" s="32" t="s">
        <v>60</v>
      </c>
      <c r="N22" s="30" t="s">
        <v>61</v>
      </c>
      <c r="O22" s="30"/>
      <c r="P22" s="31">
        <f t="shared" si="1"/>
        <v>12.3</v>
      </c>
      <c r="Q22" s="29" t="s">
        <v>85</v>
      </c>
      <c r="R22" s="32" t="s">
        <v>86</v>
      </c>
      <c r="S22" s="30" t="s">
        <v>87</v>
      </c>
      <c r="T22" s="30"/>
      <c r="U22" s="31">
        <f t="shared" si="2"/>
        <v>11.6</v>
      </c>
      <c r="V22" s="34">
        <f t="shared" si="3"/>
        <v>23.9</v>
      </c>
      <c r="W22" s="35" t="s">
        <v>98</v>
      </c>
    </row>
    <row r="23" spans="2:23" ht="15">
      <c r="B23" s="25" t="s">
        <v>100</v>
      </c>
      <c r="C23" s="26" t="s">
        <v>101</v>
      </c>
      <c r="D23" s="27">
        <v>2006</v>
      </c>
      <c r="E23" s="27" t="s">
        <v>38</v>
      </c>
      <c r="F23" s="28" t="s">
        <v>39</v>
      </c>
      <c r="G23" s="29"/>
      <c r="H23" s="30"/>
      <c r="I23" s="30"/>
      <c r="J23" s="30"/>
      <c r="K23" s="31">
        <f t="shared" si="0"/>
        <v>0</v>
      </c>
      <c r="L23" s="32" t="s">
        <v>76</v>
      </c>
      <c r="M23" s="32" t="s">
        <v>102</v>
      </c>
      <c r="N23" s="30" t="s">
        <v>103</v>
      </c>
      <c r="O23" s="33"/>
      <c r="P23" s="31">
        <f t="shared" si="1"/>
        <v>11.399999999999999</v>
      </c>
      <c r="Q23" s="29" t="s">
        <v>33</v>
      </c>
      <c r="R23" s="32" t="s">
        <v>77</v>
      </c>
      <c r="S23" s="30" t="s">
        <v>78</v>
      </c>
      <c r="T23" s="30"/>
      <c r="U23" s="31">
        <f t="shared" si="2"/>
        <v>11.9</v>
      </c>
      <c r="V23" s="34">
        <f t="shared" si="3"/>
        <v>23.299999999999997</v>
      </c>
      <c r="W23" s="35" t="s">
        <v>100</v>
      </c>
    </row>
    <row r="24" spans="2:23" ht="15">
      <c r="B24" s="25" t="s">
        <v>104</v>
      </c>
      <c r="C24" s="26" t="s">
        <v>105</v>
      </c>
      <c r="D24" s="27">
        <v>2007</v>
      </c>
      <c r="E24" s="27" t="s">
        <v>81</v>
      </c>
      <c r="F24" s="28" t="s">
        <v>82</v>
      </c>
      <c r="G24" s="18"/>
      <c r="H24" s="19"/>
      <c r="I24" s="19"/>
      <c r="J24" s="19"/>
      <c r="K24" s="20">
        <f t="shared" si="0"/>
        <v>0</v>
      </c>
      <c r="L24" s="21" t="s">
        <v>76</v>
      </c>
      <c r="M24" s="21" t="s">
        <v>60</v>
      </c>
      <c r="N24" s="19" t="s">
        <v>61</v>
      </c>
      <c r="O24" s="19"/>
      <c r="P24" s="20">
        <f t="shared" si="1"/>
        <v>12.3</v>
      </c>
      <c r="Q24" s="18" t="s">
        <v>106</v>
      </c>
      <c r="R24" s="21" t="s">
        <v>107</v>
      </c>
      <c r="S24" s="19" t="s">
        <v>108</v>
      </c>
      <c r="T24" s="19"/>
      <c r="U24" s="20">
        <f t="shared" si="2"/>
        <v>10.8</v>
      </c>
      <c r="V24" s="23">
        <f t="shared" si="3"/>
        <v>23.1</v>
      </c>
      <c r="W24" s="35" t="s">
        <v>104</v>
      </c>
    </row>
    <row r="25" spans="2:24" ht="15">
      <c r="B25" s="25" t="s">
        <v>109</v>
      </c>
      <c r="C25" s="26" t="s">
        <v>110</v>
      </c>
      <c r="D25" s="27">
        <v>2008</v>
      </c>
      <c r="E25" s="27" t="s">
        <v>73</v>
      </c>
      <c r="F25" s="28" t="s">
        <v>74</v>
      </c>
      <c r="G25" s="29"/>
      <c r="H25" s="30"/>
      <c r="I25" s="30"/>
      <c r="J25" s="30"/>
      <c r="K25" s="31">
        <f t="shared" si="0"/>
        <v>0</v>
      </c>
      <c r="L25" s="32" t="s">
        <v>68</v>
      </c>
      <c r="M25" s="32" t="s">
        <v>111</v>
      </c>
      <c r="N25" s="30" t="s">
        <v>112</v>
      </c>
      <c r="O25" s="33"/>
      <c r="P25" s="31">
        <f t="shared" si="1"/>
        <v>11</v>
      </c>
      <c r="Q25" s="29" t="s">
        <v>76</v>
      </c>
      <c r="R25" s="32" t="s">
        <v>102</v>
      </c>
      <c r="S25" s="30" t="s">
        <v>103</v>
      </c>
      <c r="T25" s="30"/>
      <c r="U25" s="31">
        <f t="shared" si="2"/>
        <v>11.399999999999999</v>
      </c>
      <c r="V25" s="34">
        <f t="shared" si="3"/>
        <v>22.4</v>
      </c>
      <c r="W25" s="35" t="s">
        <v>109</v>
      </c>
      <c r="X25" s="36"/>
    </row>
    <row r="26" spans="2:24" ht="15">
      <c r="B26" s="25" t="s">
        <v>113</v>
      </c>
      <c r="C26" s="26" t="s">
        <v>114</v>
      </c>
      <c r="D26" s="27">
        <v>2006</v>
      </c>
      <c r="E26" s="27" t="s">
        <v>81</v>
      </c>
      <c r="F26" s="28" t="s">
        <v>82</v>
      </c>
      <c r="G26" s="29"/>
      <c r="H26" s="30"/>
      <c r="I26" s="30"/>
      <c r="J26" s="30"/>
      <c r="K26" s="31">
        <f t="shared" si="0"/>
        <v>0</v>
      </c>
      <c r="L26" s="29" t="s">
        <v>115</v>
      </c>
      <c r="M26" s="32" t="s">
        <v>34</v>
      </c>
      <c r="N26" s="30" t="s">
        <v>35</v>
      </c>
      <c r="O26" s="30" t="s">
        <v>54</v>
      </c>
      <c r="P26" s="31">
        <f t="shared" si="1"/>
        <v>10.2</v>
      </c>
      <c r="Q26" s="29" t="s">
        <v>85</v>
      </c>
      <c r="R26" s="32" t="s">
        <v>60</v>
      </c>
      <c r="S26" s="30" t="s">
        <v>61</v>
      </c>
      <c r="T26" s="30"/>
      <c r="U26" s="31">
        <f t="shared" si="2"/>
        <v>11.9</v>
      </c>
      <c r="V26" s="34">
        <f t="shared" si="3"/>
        <v>22.1</v>
      </c>
      <c r="W26" s="35" t="s">
        <v>113</v>
      </c>
      <c r="X26" s="36"/>
    </row>
    <row r="27" spans="2:23" ht="15">
      <c r="B27" s="25" t="s">
        <v>116</v>
      </c>
      <c r="C27" s="26" t="s">
        <v>117</v>
      </c>
      <c r="D27" s="27">
        <v>2006</v>
      </c>
      <c r="E27" s="27" t="s">
        <v>118</v>
      </c>
      <c r="F27" s="28" t="s">
        <v>119</v>
      </c>
      <c r="G27" s="29"/>
      <c r="H27" s="30"/>
      <c r="I27" s="30"/>
      <c r="J27" s="30"/>
      <c r="K27" s="31">
        <f t="shared" si="0"/>
        <v>0</v>
      </c>
      <c r="L27" s="29" t="s">
        <v>115</v>
      </c>
      <c r="M27" s="32" t="s">
        <v>120</v>
      </c>
      <c r="N27" s="30" t="s">
        <v>121</v>
      </c>
      <c r="O27" s="33"/>
      <c r="P27" s="31">
        <f t="shared" si="1"/>
        <v>10.4</v>
      </c>
      <c r="Q27" s="29" t="s">
        <v>115</v>
      </c>
      <c r="R27" s="32" t="s">
        <v>41</v>
      </c>
      <c r="S27" s="30" t="s">
        <v>42</v>
      </c>
      <c r="T27" s="30"/>
      <c r="U27" s="31">
        <f t="shared" si="2"/>
        <v>11.600000000000001</v>
      </c>
      <c r="V27" s="34">
        <f t="shared" si="3"/>
        <v>22</v>
      </c>
      <c r="W27" s="35" t="s">
        <v>116</v>
      </c>
    </row>
    <row r="28" spans="2:23" ht="15">
      <c r="B28" s="25" t="s">
        <v>122</v>
      </c>
      <c r="C28" s="26" t="s">
        <v>123</v>
      </c>
      <c r="D28" s="27">
        <v>2006</v>
      </c>
      <c r="E28" s="27" t="s">
        <v>81</v>
      </c>
      <c r="F28" s="28" t="s">
        <v>82</v>
      </c>
      <c r="G28" s="29"/>
      <c r="H28" s="30"/>
      <c r="I28" s="30"/>
      <c r="J28" s="30"/>
      <c r="K28" s="31">
        <f t="shared" si="0"/>
        <v>0</v>
      </c>
      <c r="L28" s="29" t="s">
        <v>115</v>
      </c>
      <c r="M28" s="32" t="s">
        <v>27</v>
      </c>
      <c r="N28" s="30" t="s">
        <v>28</v>
      </c>
      <c r="O28" s="30" t="s">
        <v>54</v>
      </c>
      <c r="P28" s="31">
        <f t="shared" si="1"/>
        <v>9.899999999999999</v>
      </c>
      <c r="Q28" s="29" t="s">
        <v>124</v>
      </c>
      <c r="R28" s="32" t="s">
        <v>60</v>
      </c>
      <c r="S28" s="30" t="s">
        <v>61</v>
      </c>
      <c r="T28" s="30"/>
      <c r="U28" s="31">
        <f t="shared" si="2"/>
        <v>12</v>
      </c>
      <c r="V28" s="34">
        <f t="shared" si="3"/>
        <v>21.9</v>
      </c>
      <c r="W28" s="35" t="s">
        <v>122</v>
      </c>
    </row>
    <row r="29" spans="2:23" ht="15">
      <c r="B29" s="25" t="s">
        <v>125</v>
      </c>
      <c r="C29" s="26" t="s">
        <v>126</v>
      </c>
      <c r="D29" s="27">
        <v>2007</v>
      </c>
      <c r="E29" s="27" t="s">
        <v>73</v>
      </c>
      <c r="F29" s="28" t="s">
        <v>74</v>
      </c>
      <c r="G29" s="29"/>
      <c r="H29" s="30"/>
      <c r="I29" s="30"/>
      <c r="J29" s="30"/>
      <c r="K29" s="31">
        <f t="shared" si="0"/>
        <v>0</v>
      </c>
      <c r="L29" s="29" t="s">
        <v>43</v>
      </c>
      <c r="M29" s="32" t="s">
        <v>127</v>
      </c>
      <c r="N29" s="30" t="s">
        <v>128</v>
      </c>
      <c r="O29" s="33"/>
      <c r="P29" s="31">
        <f t="shared" si="1"/>
        <v>11.5</v>
      </c>
      <c r="Q29" s="29" t="s">
        <v>76</v>
      </c>
      <c r="R29" s="32" t="s">
        <v>129</v>
      </c>
      <c r="S29" s="30" t="s">
        <v>130</v>
      </c>
      <c r="T29" s="30"/>
      <c r="U29" s="31">
        <f t="shared" si="2"/>
        <v>9.899999999999999</v>
      </c>
      <c r="V29" s="34">
        <f t="shared" si="3"/>
        <v>21.4</v>
      </c>
      <c r="W29" s="35" t="s">
        <v>125</v>
      </c>
    </row>
    <row r="30" spans="2:23" ht="15">
      <c r="B30" s="25" t="s">
        <v>131</v>
      </c>
      <c r="C30" s="26" t="s">
        <v>132</v>
      </c>
      <c r="D30" s="27">
        <v>2007</v>
      </c>
      <c r="E30" s="27" t="s">
        <v>118</v>
      </c>
      <c r="F30" s="28" t="s">
        <v>119</v>
      </c>
      <c r="G30" s="29"/>
      <c r="H30" s="30"/>
      <c r="I30" s="30"/>
      <c r="J30" s="30"/>
      <c r="K30" s="31">
        <f t="shared" si="0"/>
        <v>0</v>
      </c>
      <c r="L30" s="29" t="s">
        <v>115</v>
      </c>
      <c r="M30" s="32" t="s">
        <v>115</v>
      </c>
      <c r="N30" s="30" t="s">
        <v>133</v>
      </c>
      <c r="O30" s="33"/>
      <c r="P30" s="31">
        <f t="shared" si="1"/>
        <v>10</v>
      </c>
      <c r="Q30" s="29" t="s">
        <v>115</v>
      </c>
      <c r="R30" s="32" t="s">
        <v>92</v>
      </c>
      <c r="S30" s="30" t="s">
        <v>93</v>
      </c>
      <c r="T30" s="30"/>
      <c r="U30" s="31">
        <f t="shared" si="2"/>
        <v>11.100000000000001</v>
      </c>
      <c r="V30" s="34">
        <f t="shared" si="3"/>
        <v>21.1</v>
      </c>
      <c r="W30" s="35" t="s">
        <v>131</v>
      </c>
    </row>
    <row r="31" spans="2:23" ht="15">
      <c r="B31" s="25" t="s">
        <v>134</v>
      </c>
      <c r="C31" s="26" t="s">
        <v>135</v>
      </c>
      <c r="D31" s="27">
        <v>2006</v>
      </c>
      <c r="E31" s="27" t="s">
        <v>81</v>
      </c>
      <c r="F31" s="28" t="s">
        <v>82</v>
      </c>
      <c r="G31" s="29"/>
      <c r="H31" s="30"/>
      <c r="I31" s="30"/>
      <c r="J31" s="30"/>
      <c r="K31" s="31">
        <f t="shared" si="0"/>
        <v>0</v>
      </c>
      <c r="L31" s="29" t="s">
        <v>115</v>
      </c>
      <c r="M31" s="32" t="s">
        <v>27</v>
      </c>
      <c r="N31" s="30" t="s">
        <v>28</v>
      </c>
      <c r="O31" s="30" t="s">
        <v>54</v>
      </c>
      <c r="P31" s="31">
        <f t="shared" si="1"/>
        <v>9.899999999999999</v>
      </c>
      <c r="Q31" s="29" t="s">
        <v>85</v>
      </c>
      <c r="R31" s="32" t="s">
        <v>90</v>
      </c>
      <c r="S31" s="30" t="s">
        <v>91</v>
      </c>
      <c r="T31" s="30"/>
      <c r="U31" s="31">
        <f t="shared" si="2"/>
        <v>10.8</v>
      </c>
      <c r="V31" s="34">
        <f t="shared" si="3"/>
        <v>20.7</v>
      </c>
      <c r="W31" s="35" t="s">
        <v>134</v>
      </c>
    </row>
    <row r="32" spans="2:23" ht="15">
      <c r="B32" s="25" t="s">
        <v>136</v>
      </c>
      <c r="C32" s="26" t="s">
        <v>137</v>
      </c>
      <c r="D32" s="27">
        <v>2006</v>
      </c>
      <c r="E32" s="27" t="s">
        <v>118</v>
      </c>
      <c r="F32" s="28" t="s">
        <v>119</v>
      </c>
      <c r="G32" s="29"/>
      <c r="H32" s="30"/>
      <c r="I32" s="30"/>
      <c r="J32" s="30"/>
      <c r="K32" s="31">
        <f t="shared" si="0"/>
        <v>0</v>
      </c>
      <c r="L32" s="29" t="s">
        <v>115</v>
      </c>
      <c r="M32" s="32" t="s">
        <v>75</v>
      </c>
      <c r="N32" s="30" t="s">
        <v>138</v>
      </c>
      <c r="O32" s="33"/>
      <c r="P32" s="31">
        <f t="shared" si="1"/>
        <v>8.9</v>
      </c>
      <c r="Q32" s="29" t="s">
        <v>115</v>
      </c>
      <c r="R32" s="32" t="s">
        <v>54</v>
      </c>
      <c r="S32" s="30" t="s">
        <v>55</v>
      </c>
      <c r="T32" s="30"/>
      <c r="U32" s="31">
        <f t="shared" si="2"/>
        <v>11.2</v>
      </c>
      <c r="V32" s="34">
        <f t="shared" si="3"/>
        <v>20.1</v>
      </c>
      <c r="W32" s="35" t="s">
        <v>136</v>
      </c>
    </row>
    <row r="33" spans="2:23" ht="15">
      <c r="B33" s="25" t="s">
        <v>139</v>
      </c>
      <c r="C33" s="26" t="s">
        <v>140</v>
      </c>
      <c r="D33" s="27">
        <v>2006</v>
      </c>
      <c r="E33" s="27" t="s">
        <v>81</v>
      </c>
      <c r="F33" s="28" t="s">
        <v>82</v>
      </c>
      <c r="G33" s="29"/>
      <c r="H33" s="30"/>
      <c r="I33" s="30"/>
      <c r="J33" s="30"/>
      <c r="K33" s="31">
        <f t="shared" si="0"/>
        <v>0</v>
      </c>
      <c r="L33" s="29" t="s">
        <v>115</v>
      </c>
      <c r="M33" s="32" t="s">
        <v>141</v>
      </c>
      <c r="N33" s="30" t="s">
        <v>142</v>
      </c>
      <c r="O33" s="30" t="s">
        <v>54</v>
      </c>
      <c r="P33" s="31">
        <f t="shared" si="1"/>
        <v>9.8</v>
      </c>
      <c r="Q33" s="29" t="s">
        <v>85</v>
      </c>
      <c r="R33" s="32" t="s">
        <v>115</v>
      </c>
      <c r="S33" s="30" t="s">
        <v>133</v>
      </c>
      <c r="T33" s="30"/>
      <c r="U33" s="31">
        <f t="shared" si="2"/>
        <v>10.2</v>
      </c>
      <c r="V33" s="34">
        <f t="shared" si="3"/>
        <v>20</v>
      </c>
      <c r="W33" s="37" t="s">
        <v>139</v>
      </c>
    </row>
    <row r="34" spans="2:23" ht="15">
      <c r="B34" s="25" t="s">
        <v>143</v>
      </c>
      <c r="C34" s="26" t="s">
        <v>144</v>
      </c>
      <c r="D34" s="27">
        <v>2006</v>
      </c>
      <c r="E34" s="27" t="s">
        <v>118</v>
      </c>
      <c r="F34" s="28" t="s">
        <v>119</v>
      </c>
      <c r="G34" s="29"/>
      <c r="H34" s="30"/>
      <c r="I34" s="30"/>
      <c r="J34" s="30"/>
      <c r="K34" s="31">
        <f t="shared" si="0"/>
        <v>0</v>
      </c>
      <c r="L34" s="29" t="s">
        <v>85</v>
      </c>
      <c r="M34" s="32" t="s">
        <v>145</v>
      </c>
      <c r="N34" s="30" t="s">
        <v>146</v>
      </c>
      <c r="O34" s="33"/>
      <c r="P34" s="31">
        <f t="shared" si="1"/>
        <v>9</v>
      </c>
      <c r="Q34" s="29" t="s">
        <v>115</v>
      </c>
      <c r="R34" s="32" t="s">
        <v>147</v>
      </c>
      <c r="S34" s="30" t="s">
        <v>148</v>
      </c>
      <c r="T34" s="30"/>
      <c r="U34" s="31">
        <f t="shared" si="2"/>
        <v>10.9</v>
      </c>
      <c r="V34" s="34">
        <f t="shared" si="3"/>
        <v>19.9</v>
      </c>
      <c r="W34" s="24" t="s">
        <v>143</v>
      </c>
    </row>
    <row r="35" spans="2:23" ht="15">
      <c r="B35" s="25" t="s">
        <v>149</v>
      </c>
      <c r="C35" s="26" t="s">
        <v>150</v>
      </c>
      <c r="D35" s="27">
        <v>2006</v>
      </c>
      <c r="E35" s="27" t="s">
        <v>118</v>
      </c>
      <c r="F35" s="28" t="s">
        <v>119</v>
      </c>
      <c r="G35" s="29"/>
      <c r="H35" s="30"/>
      <c r="I35" s="30"/>
      <c r="J35" s="30"/>
      <c r="K35" s="31">
        <f t="shared" si="0"/>
        <v>0</v>
      </c>
      <c r="L35" s="32" t="s">
        <v>115</v>
      </c>
      <c r="M35" s="32" t="s">
        <v>43</v>
      </c>
      <c r="N35" s="30" t="s">
        <v>151</v>
      </c>
      <c r="O35" s="33"/>
      <c r="P35" s="31">
        <f t="shared" si="1"/>
        <v>9</v>
      </c>
      <c r="Q35" s="29" t="s">
        <v>115</v>
      </c>
      <c r="R35" s="32" t="s">
        <v>152</v>
      </c>
      <c r="S35" s="30" t="s">
        <v>153</v>
      </c>
      <c r="T35" s="30"/>
      <c r="U35" s="31">
        <f t="shared" si="2"/>
        <v>10.100000000000001</v>
      </c>
      <c r="V35" s="34">
        <f t="shared" si="3"/>
        <v>19.1</v>
      </c>
      <c r="W35" s="35" t="s">
        <v>149</v>
      </c>
    </row>
    <row r="36" spans="2:23" ht="15">
      <c r="B36" s="25" t="s">
        <v>154</v>
      </c>
      <c r="C36" s="26" t="s">
        <v>155</v>
      </c>
      <c r="D36" s="27">
        <v>2006</v>
      </c>
      <c r="E36" s="27" t="s">
        <v>118</v>
      </c>
      <c r="F36" s="28" t="s">
        <v>119</v>
      </c>
      <c r="G36" s="29"/>
      <c r="H36" s="30"/>
      <c r="I36" s="30"/>
      <c r="J36" s="30"/>
      <c r="K36" s="31">
        <f t="shared" si="0"/>
        <v>0</v>
      </c>
      <c r="L36" s="32" t="s">
        <v>90</v>
      </c>
      <c r="M36" s="32" t="s">
        <v>33</v>
      </c>
      <c r="N36" s="30" t="s">
        <v>156</v>
      </c>
      <c r="O36" s="33" t="s">
        <v>54</v>
      </c>
      <c r="P36" s="31">
        <f t="shared" si="1"/>
        <v>7</v>
      </c>
      <c r="Q36" s="29" t="s">
        <v>85</v>
      </c>
      <c r="R36" s="32" t="s">
        <v>157</v>
      </c>
      <c r="S36" s="30" t="s">
        <v>158</v>
      </c>
      <c r="T36" s="30"/>
      <c r="U36" s="31">
        <f t="shared" si="2"/>
        <v>11.24</v>
      </c>
      <c r="V36" s="34">
        <f t="shared" si="3"/>
        <v>18.240000000000002</v>
      </c>
      <c r="W36" s="35" t="s">
        <v>154</v>
      </c>
    </row>
    <row r="37" spans="2:23" ht="15">
      <c r="B37" s="25" t="s">
        <v>159</v>
      </c>
      <c r="C37" s="38" t="s">
        <v>160</v>
      </c>
      <c r="D37" s="39">
        <v>2006</v>
      </c>
      <c r="E37" s="27" t="s">
        <v>118</v>
      </c>
      <c r="F37" s="28" t="s">
        <v>161</v>
      </c>
      <c r="G37" s="40"/>
      <c r="H37" s="33"/>
      <c r="I37" s="33"/>
      <c r="J37" s="33"/>
      <c r="K37" s="31">
        <f t="shared" si="0"/>
        <v>0</v>
      </c>
      <c r="L37" s="41" t="s">
        <v>162</v>
      </c>
      <c r="M37" s="41" t="s">
        <v>120</v>
      </c>
      <c r="N37" s="33" t="s">
        <v>121</v>
      </c>
      <c r="O37" s="33" t="s">
        <v>68</v>
      </c>
      <c r="P37" s="31">
        <f t="shared" si="1"/>
        <v>4.4</v>
      </c>
      <c r="Q37" s="40" t="s">
        <v>111</v>
      </c>
      <c r="R37" s="41" t="s">
        <v>111</v>
      </c>
      <c r="S37" s="33" t="s">
        <v>112</v>
      </c>
      <c r="T37" s="33"/>
      <c r="U37" s="31">
        <f t="shared" si="2"/>
        <v>10</v>
      </c>
      <c r="V37" s="34">
        <f t="shared" si="3"/>
        <v>14.4</v>
      </c>
      <c r="W37" s="35" t="s">
        <v>159</v>
      </c>
    </row>
    <row r="38" spans="2:23" ht="15">
      <c r="B38" s="25" t="s">
        <v>163</v>
      </c>
      <c r="C38" s="38" t="s">
        <v>164</v>
      </c>
      <c r="D38" s="39">
        <v>2007</v>
      </c>
      <c r="E38" s="27" t="s">
        <v>118</v>
      </c>
      <c r="F38" s="28" t="s">
        <v>161</v>
      </c>
      <c r="G38" s="29"/>
      <c r="H38" s="30"/>
      <c r="I38" s="30"/>
      <c r="J38" s="30"/>
      <c r="K38" s="31">
        <f t="shared" si="0"/>
        <v>0</v>
      </c>
      <c r="L38" s="32" t="s">
        <v>162</v>
      </c>
      <c r="M38" s="32" t="s">
        <v>147</v>
      </c>
      <c r="N38" s="30" t="s">
        <v>148</v>
      </c>
      <c r="O38" s="33" t="s">
        <v>68</v>
      </c>
      <c r="P38" s="31">
        <f t="shared" si="1"/>
        <v>4.9</v>
      </c>
      <c r="Q38" s="29" t="s">
        <v>111</v>
      </c>
      <c r="R38" s="32" t="s">
        <v>48</v>
      </c>
      <c r="S38" s="30" t="s">
        <v>165</v>
      </c>
      <c r="T38" s="30"/>
      <c r="U38" s="31">
        <f t="shared" si="2"/>
        <v>9.3</v>
      </c>
      <c r="V38" s="34">
        <f t="shared" si="3"/>
        <v>14.200000000000001</v>
      </c>
      <c r="W38" s="35" t="s">
        <v>163</v>
      </c>
    </row>
    <row r="39" spans="2:23" ht="15">
      <c r="B39" s="25" t="s">
        <v>166</v>
      </c>
      <c r="C39" s="38" t="s">
        <v>167</v>
      </c>
      <c r="D39" s="39">
        <v>2007</v>
      </c>
      <c r="E39" s="27" t="s">
        <v>118</v>
      </c>
      <c r="F39" s="28" t="s">
        <v>161</v>
      </c>
      <c r="G39" s="40"/>
      <c r="H39" s="33"/>
      <c r="I39" s="33"/>
      <c r="J39" s="33"/>
      <c r="K39" s="31">
        <f t="shared" si="0"/>
        <v>0</v>
      </c>
      <c r="L39" s="41" t="s">
        <v>162</v>
      </c>
      <c r="M39" s="41" t="s">
        <v>85</v>
      </c>
      <c r="N39" s="33" t="s">
        <v>168</v>
      </c>
      <c r="O39" s="33" t="s">
        <v>68</v>
      </c>
      <c r="P39" s="31">
        <f t="shared" si="1"/>
        <v>3.8</v>
      </c>
      <c r="Q39" s="40" t="s">
        <v>111</v>
      </c>
      <c r="R39" s="41" t="s">
        <v>85</v>
      </c>
      <c r="S39" s="33" t="s">
        <v>168</v>
      </c>
      <c r="T39" s="33"/>
      <c r="U39" s="31">
        <f t="shared" si="2"/>
        <v>9.6</v>
      </c>
      <c r="V39" s="34">
        <f t="shared" si="3"/>
        <v>13.399999999999999</v>
      </c>
      <c r="W39" s="35" t="s">
        <v>166</v>
      </c>
    </row>
    <row r="40" spans="2:23" ht="15">
      <c r="B40" s="25" t="s">
        <v>169</v>
      </c>
      <c r="C40" s="38" t="s">
        <v>170</v>
      </c>
      <c r="D40" s="39">
        <v>2007</v>
      </c>
      <c r="E40" s="27" t="s">
        <v>118</v>
      </c>
      <c r="F40" s="28" t="s">
        <v>161</v>
      </c>
      <c r="G40" s="40"/>
      <c r="H40" s="33"/>
      <c r="I40" s="33"/>
      <c r="J40" s="33"/>
      <c r="K40" s="31">
        <f t="shared" si="0"/>
        <v>0</v>
      </c>
      <c r="L40" s="41" t="s">
        <v>171</v>
      </c>
      <c r="M40" s="41" t="s">
        <v>64</v>
      </c>
      <c r="N40" s="33" t="s">
        <v>65</v>
      </c>
      <c r="O40" s="33" t="s">
        <v>68</v>
      </c>
      <c r="P40" s="31">
        <f t="shared" si="1"/>
        <v>4.4</v>
      </c>
      <c r="Q40" s="40" t="s">
        <v>111</v>
      </c>
      <c r="R40" s="41" t="s">
        <v>172</v>
      </c>
      <c r="S40" s="33" t="s">
        <v>173</v>
      </c>
      <c r="T40" s="33"/>
      <c r="U40" s="31">
        <f t="shared" si="2"/>
        <v>8.1</v>
      </c>
      <c r="V40" s="34">
        <f t="shared" si="3"/>
        <v>12.5</v>
      </c>
      <c r="W40" s="35" t="s">
        <v>169</v>
      </c>
    </row>
    <row r="41" spans="2:23" ht="15">
      <c r="B41" s="25" t="s">
        <v>174</v>
      </c>
      <c r="C41" s="38" t="s">
        <v>175</v>
      </c>
      <c r="D41" s="39">
        <v>2007</v>
      </c>
      <c r="E41" s="27" t="s">
        <v>118</v>
      </c>
      <c r="F41" s="28" t="s">
        <v>161</v>
      </c>
      <c r="G41" s="29"/>
      <c r="H41" s="30"/>
      <c r="I41" s="30"/>
      <c r="J41" s="30"/>
      <c r="K41" s="31">
        <f t="shared" si="0"/>
        <v>0</v>
      </c>
      <c r="L41" s="32" t="s">
        <v>162</v>
      </c>
      <c r="M41" s="32" t="s">
        <v>43</v>
      </c>
      <c r="N41" s="30" t="s">
        <v>151</v>
      </c>
      <c r="O41" s="33" t="s">
        <v>68</v>
      </c>
      <c r="P41" s="31">
        <f t="shared" si="1"/>
        <v>3</v>
      </c>
      <c r="Q41" s="29" t="s">
        <v>111</v>
      </c>
      <c r="R41" s="32" t="s">
        <v>23</v>
      </c>
      <c r="S41" s="30" t="s">
        <v>176</v>
      </c>
      <c r="T41" s="30"/>
      <c r="U41" s="31">
        <f t="shared" si="2"/>
        <v>8.4</v>
      </c>
      <c r="V41" s="34">
        <f t="shared" si="3"/>
        <v>11.4</v>
      </c>
      <c r="W41" s="35" t="s">
        <v>174</v>
      </c>
    </row>
    <row r="42" spans="2:23" ht="15">
      <c r="B42" s="25" t="s">
        <v>177</v>
      </c>
      <c r="C42" s="38" t="s">
        <v>178</v>
      </c>
      <c r="D42" s="39">
        <v>2006</v>
      </c>
      <c r="E42" s="27" t="s">
        <v>118</v>
      </c>
      <c r="F42" s="28" t="s">
        <v>161</v>
      </c>
      <c r="G42" s="29"/>
      <c r="H42" s="30"/>
      <c r="I42" s="30"/>
      <c r="J42" s="30"/>
      <c r="K42" s="31">
        <f t="shared" si="0"/>
        <v>0</v>
      </c>
      <c r="L42" s="32" t="s">
        <v>162</v>
      </c>
      <c r="M42" s="32" t="s">
        <v>68</v>
      </c>
      <c r="N42" s="30" t="s">
        <v>179</v>
      </c>
      <c r="O42" s="33" t="s">
        <v>68</v>
      </c>
      <c r="P42" s="31">
        <f t="shared" si="1"/>
        <v>3.2</v>
      </c>
      <c r="Q42" s="29" t="s">
        <v>111</v>
      </c>
      <c r="R42" s="32" t="s">
        <v>180</v>
      </c>
      <c r="S42" s="30" t="s">
        <v>181</v>
      </c>
      <c r="T42" s="30"/>
      <c r="U42" s="31">
        <f t="shared" si="2"/>
        <v>7.5</v>
      </c>
      <c r="V42" s="34">
        <f t="shared" si="3"/>
        <v>10.7</v>
      </c>
      <c r="W42" s="35" t="s">
        <v>177</v>
      </c>
    </row>
    <row r="43" spans="2:23" ht="15">
      <c r="B43" s="25" t="s">
        <v>182</v>
      </c>
      <c r="C43" s="38" t="s">
        <v>183</v>
      </c>
      <c r="D43" s="39">
        <v>2007</v>
      </c>
      <c r="E43" s="27" t="s">
        <v>118</v>
      </c>
      <c r="F43" s="28" t="s">
        <v>161</v>
      </c>
      <c r="G43" s="29"/>
      <c r="H43" s="30"/>
      <c r="I43" s="30"/>
      <c r="J43" s="30"/>
      <c r="K43" s="31">
        <f t="shared" si="0"/>
        <v>0</v>
      </c>
      <c r="L43" s="32" t="s">
        <v>162</v>
      </c>
      <c r="M43" s="32" t="s">
        <v>23</v>
      </c>
      <c r="N43" s="30" t="s">
        <v>176</v>
      </c>
      <c r="O43" s="33" t="s">
        <v>68</v>
      </c>
      <c r="P43" s="31">
        <f t="shared" si="1"/>
        <v>2.6000000000000005</v>
      </c>
      <c r="Q43" s="29" t="s">
        <v>111</v>
      </c>
      <c r="R43" s="32" t="s">
        <v>172</v>
      </c>
      <c r="S43" s="30" t="s">
        <v>173</v>
      </c>
      <c r="T43" s="30"/>
      <c r="U43" s="31">
        <f t="shared" si="2"/>
        <v>8.1</v>
      </c>
      <c r="V43" s="34">
        <f t="shared" si="3"/>
        <v>10.7</v>
      </c>
      <c r="W43" s="35" t="s">
        <v>182</v>
      </c>
    </row>
    <row r="44" spans="2:23" ht="15">
      <c r="B44" s="42" t="s">
        <v>184</v>
      </c>
      <c r="C44" s="43" t="s">
        <v>185</v>
      </c>
      <c r="D44" s="44">
        <v>2007</v>
      </c>
      <c r="E44" s="44" t="s">
        <v>118</v>
      </c>
      <c r="F44" s="45" t="s">
        <v>161</v>
      </c>
      <c r="G44" s="46"/>
      <c r="H44" s="47"/>
      <c r="I44" s="47"/>
      <c r="J44" s="47"/>
      <c r="K44" s="48">
        <f t="shared" si="0"/>
        <v>0</v>
      </c>
      <c r="L44" s="49" t="s">
        <v>171</v>
      </c>
      <c r="M44" s="49" t="s">
        <v>68</v>
      </c>
      <c r="N44" s="47" t="s">
        <v>179</v>
      </c>
      <c r="O44" s="50" t="s">
        <v>68</v>
      </c>
      <c r="P44" s="48">
        <f t="shared" si="1"/>
        <v>2.5999999999999996</v>
      </c>
      <c r="Q44" s="46" t="s">
        <v>111</v>
      </c>
      <c r="R44" s="49" t="s">
        <v>180</v>
      </c>
      <c r="S44" s="47" t="s">
        <v>181</v>
      </c>
      <c r="T44" s="47"/>
      <c r="U44" s="48">
        <f t="shared" si="2"/>
        <v>7.5</v>
      </c>
      <c r="V44" s="51">
        <f t="shared" si="3"/>
        <v>10.1</v>
      </c>
      <c r="W44" s="52" t="s">
        <v>184</v>
      </c>
    </row>
    <row r="45" spans="2:23" ht="15">
      <c r="B45" s="53"/>
      <c r="W45" s="54"/>
    </row>
  </sheetData>
  <sheetProtection selectLockedCells="1" selectUnlockedCells="1"/>
  <mergeCells count="10">
    <mergeCell ref="V7:V8"/>
    <mergeCell ref="W7:W8"/>
    <mergeCell ref="F7:F8"/>
    <mergeCell ref="G7:K7"/>
    <mergeCell ref="L7:P7"/>
    <mergeCell ref="Q7:U7"/>
    <mergeCell ref="B7:B8"/>
    <mergeCell ref="C7:C8"/>
    <mergeCell ref="D7:D8"/>
    <mergeCell ref="E7:E8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1"/>
  <sheetViews>
    <sheetView workbookViewId="0" topLeftCell="A4">
      <selection activeCell="F43" sqref="F43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18.7109375" style="0" customWidth="1"/>
    <col min="4" max="4" width="5.7109375" style="0" customWidth="1"/>
    <col min="5" max="5" width="15.7109375" style="0" customWidth="1"/>
    <col min="6" max="6" width="17.7109375" style="0" customWidth="1"/>
    <col min="7" max="22" width="5.7109375" style="0" customWidth="1"/>
    <col min="23" max="23" width="4.7109375" style="0" customWidth="1"/>
  </cols>
  <sheetData>
    <row r="2" spans="3:16" ht="22.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186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16" t="s">
        <v>4</v>
      </c>
      <c r="C7" s="117" t="s">
        <v>5</v>
      </c>
      <c r="D7" s="117" t="s">
        <v>6</v>
      </c>
      <c r="E7" s="117" t="s">
        <v>7</v>
      </c>
      <c r="F7" s="118" t="s">
        <v>8</v>
      </c>
      <c r="G7" s="119" t="s">
        <v>9</v>
      </c>
      <c r="H7" s="119"/>
      <c r="I7" s="119"/>
      <c r="J7" s="119"/>
      <c r="K7" s="119"/>
      <c r="L7" s="120" t="s">
        <v>10</v>
      </c>
      <c r="M7" s="120"/>
      <c r="N7" s="120"/>
      <c r="O7" s="120"/>
      <c r="P7" s="120"/>
      <c r="Q7" s="121" t="s">
        <v>11</v>
      </c>
      <c r="R7" s="121"/>
      <c r="S7" s="121"/>
      <c r="T7" s="121"/>
      <c r="U7" s="121"/>
      <c r="V7" s="122" t="s">
        <v>12</v>
      </c>
      <c r="W7" s="123" t="s">
        <v>13</v>
      </c>
    </row>
    <row r="8" spans="2:23" ht="24.75">
      <c r="B8" s="116"/>
      <c r="C8" s="117"/>
      <c r="D8" s="117"/>
      <c r="E8" s="117"/>
      <c r="F8" s="118"/>
      <c r="G8" s="7" t="s">
        <v>14</v>
      </c>
      <c r="H8" s="8" t="s">
        <v>15</v>
      </c>
      <c r="I8" s="9" t="s">
        <v>16</v>
      </c>
      <c r="J8" s="10" t="s">
        <v>17</v>
      </c>
      <c r="K8" s="11" t="s">
        <v>18</v>
      </c>
      <c r="L8" s="7" t="s">
        <v>14</v>
      </c>
      <c r="M8" s="8" t="s">
        <v>15</v>
      </c>
      <c r="N8" s="9" t="s">
        <v>16</v>
      </c>
      <c r="O8" s="10" t="s">
        <v>17</v>
      </c>
      <c r="P8" s="11" t="s">
        <v>18</v>
      </c>
      <c r="Q8" s="7" t="s">
        <v>14</v>
      </c>
      <c r="R8" s="12" t="s">
        <v>15</v>
      </c>
      <c r="S8" s="9" t="s">
        <v>16</v>
      </c>
      <c r="T8" s="10" t="s">
        <v>17</v>
      </c>
      <c r="U8" s="11" t="s">
        <v>18</v>
      </c>
      <c r="V8" s="122"/>
      <c r="W8" s="123"/>
    </row>
    <row r="9" spans="2:23" ht="15">
      <c r="B9" s="55" t="s">
        <v>19</v>
      </c>
      <c r="C9" s="56" t="s">
        <v>187</v>
      </c>
      <c r="D9" s="16">
        <v>2004</v>
      </c>
      <c r="E9" s="16" t="s">
        <v>31</v>
      </c>
      <c r="F9" s="17" t="s">
        <v>188</v>
      </c>
      <c r="G9" s="21">
        <v>6</v>
      </c>
      <c r="H9" s="19">
        <v>0.83</v>
      </c>
      <c r="I9" s="19">
        <v>9.17</v>
      </c>
      <c r="J9" s="19"/>
      <c r="K9" s="20">
        <f aca="true" t="shared" si="0" ref="K9:K29">(G9+I9)-J9</f>
        <v>15.17</v>
      </c>
      <c r="L9" s="21" t="s">
        <v>189</v>
      </c>
      <c r="M9" s="21" t="s">
        <v>190</v>
      </c>
      <c r="N9" s="19" t="s">
        <v>191</v>
      </c>
      <c r="O9" s="22"/>
      <c r="P9" s="20">
        <f aca="true" t="shared" si="1" ref="P9:P29">(L9+N9)-O9</f>
        <v>11.469999999999999</v>
      </c>
      <c r="Q9" s="18" t="s">
        <v>189</v>
      </c>
      <c r="R9" s="21" t="s">
        <v>127</v>
      </c>
      <c r="S9" s="19" t="s">
        <v>128</v>
      </c>
      <c r="T9" s="19"/>
      <c r="U9" s="20">
        <f aca="true" t="shared" si="2" ref="U9:U29">(Q9+S9)-T9</f>
        <v>12.6</v>
      </c>
      <c r="V9" s="23">
        <f aca="true" t="shared" si="3" ref="V9:V29">SUM(K9,P9,U9)</f>
        <v>39.24</v>
      </c>
      <c r="W9" s="24" t="s">
        <v>19</v>
      </c>
    </row>
    <row r="10" spans="2:23" ht="15">
      <c r="B10" s="57" t="s">
        <v>29</v>
      </c>
      <c r="C10" s="26" t="s">
        <v>192</v>
      </c>
      <c r="D10" s="27">
        <v>2004</v>
      </c>
      <c r="E10" s="27" t="s">
        <v>193</v>
      </c>
      <c r="F10" s="28" t="s">
        <v>194</v>
      </c>
      <c r="G10" s="32" t="s">
        <v>179</v>
      </c>
      <c r="H10" s="30" t="s">
        <v>195</v>
      </c>
      <c r="I10" s="30" t="s">
        <v>196</v>
      </c>
      <c r="J10" s="30"/>
      <c r="K10" s="31">
        <f t="shared" si="0"/>
        <v>14.87</v>
      </c>
      <c r="L10" s="32" t="s">
        <v>40</v>
      </c>
      <c r="M10" s="32" t="s">
        <v>197</v>
      </c>
      <c r="N10" s="30" t="s">
        <v>198</v>
      </c>
      <c r="O10" s="33"/>
      <c r="P10" s="31">
        <f t="shared" si="1"/>
        <v>12.27</v>
      </c>
      <c r="Q10" s="29" t="s">
        <v>172</v>
      </c>
      <c r="R10" s="32" t="s">
        <v>199</v>
      </c>
      <c r="S10" s="30" t="s">
        <v>200</v>
      </c>
      <c r="T10" s="30"/>
      <c r="U10" s="31">
        <f t="shared" si="2"/>
        <v>11.940000000000001</v>
      </c>
      <c r="V10" s="34">
        <f t="shared" si="3"/>
        <v>39.08</v>
      </c>
      <c r="W10" s="35" t="s">
        <v>29</v>
      </c>
    </row>
    <row r="11" spans="2:23" ht="15">
      <c r="B11" s="57" t="s">
        <v>36</v>
      </c>
      <c r="C11" s="26" t="s">
        <v>201</v>
      </c>
      <c r="D11" s="27">
        <v>2004</v>
      </c>
      <c r="E11" s="27" t="s">
        <v>193</v>
      </c>
      <c r="F11" s="28" t="s">
        <v>194</v>
      </c>
      <c r="G11" s="32" t="s">
        <v>179</v>
      </c>
      <c r="H11" s="30" t="s">
        <v>202</v>
      </c>
      <c r="I11" s="30" t="s">
        <v>203</v>
      </c>
      <c r="J11" s="30"/>
      <c r="K11" s="31">
        <f t="shared" si="0"/>
        <v>15.37</v>
      </c>
      <c r="L11" s="32" t="s">
        <v>40</v>
      </c>
      <c r="M11" s="32" t="s">
        <v>204</v>
      </c>
      <c r="N11" s="30" t="s">
        <v>205</v>
      </c>
      <c r="O11" s="33"/>
      <c r="P11" s="31">
        <f t="shared" si="1"/>
        <v>11.370000000000001</v>
      </c>
      <c r="Q11" s="29" t="s">
        <v>172</v>
      </c>
      <c r="R11" s="32" t="s">
        <v>206</v>
      </c>
      <c r="S11" s="30" t="s">
        <v>207</v>
      </c>
      <c r="T11" s="30"/>
      <c r="U11" s="31">
        <f t="shared" si="2"/>
        <v>12.17</v>
      </c>
      <c r="V11" s="34">
        <f t="shared" si="3"/>
        <v>38.910000000000004</v>
      </c>
      <c r="W11" s="35" t="s">
        <v>36</v>
      </c>
    </row>
    <row r="12" spans="2:23" ht="15">
      <c r="B12" s="57" t="s">
        <v>44</v>
      </c>
      <c r="C12" s="26" t="s">
        <v>208</v>
      </c>
      <c r="D12" s="27">
        <v>2005</v>
      </c>
      <c r="E12" s="27" t="s">
        <v>21</v>
      </c>
      <c r="F12" s="28" t="s">
        <v>22</v>
      </c>
      <c r="G12" s="32" t="s">
        <v>179</v>
      </c>
      <c r="H12" s="30" t="s">
        <v>41</v>
      </c>
      <c r="I12" s="30" t="s">
        <v>42</v>
      </c>
      <c r="J12" s="30"/>
      <c r="K12" s="31">
        <f t="shared" si="0"/>
        <v>14.4</v>
      </c>
      <c r="L12" s="32" t="s">
        <v>75</v>
      </c>
      <c r="M12" s="32" t="s">
        <v>209</v>
      </c>
      <c r="N12" s="30" t="s">
        <v>210</v>
      </c>
      <c r="O12" s="33"/>
      <c r="P12" s="31">
        <f t="shared" si="1"/>
        <v>11.07</v>
      </c>
      <c r="Q12" s="29" t="s">
        <v>138</v>
      </c>
      <c r="R12" s="32" t="s">
        <v>211</v>
      </c>
      <c r="S12" s="30" t="s">
        <v>212</v>
      </c>
      <c r="T12" s="30"/>
      <c r="U12" s="31">
        <f t="shared" si="2"/>
        <v>13.370000000000001</v>
      </c>
      <c r="V12" s="34">
        <f t="shared" si="3"/>
        <v>38.84</v>
      </c>
      <c r="W12" s="35" t="s">
        <v>44</v>
      </c>
    </row>
    <row r="13" spans="2:23" ht="15">
      <c r="B13" s="57" t="s">
        <v>49</v>
      </c>
      <c r="C13" s="26" t="s">
        <v>213</v>
      </c>
      <c r="D13" s="27">
        <v>2005</v>
      </c>
      <c r="E13" s="27" t="s">
        <v>46</v>
      </c>
      <c r="F13" s="28" t="s">
        <v>214</v>
      </c>
      <c r="G13" s="32" t="s">
        <v>179</v>
      </c>
      <c r="H13" s="30" t="s">
        <v>215</v>
      </c>
      <c r="I13" s="30" t="s">
        <v>216</v>
      </c>
      <c r="J13" s="30"/>
      <c r="K13" s="31">
        <f t="shared" si="0"/>
        <v>14.27</v>
      </c>
      <c r="L13" s="32" t="s">
        <v>217</v>
      </c>
      <c r="M13" s="32" t="s">
        <v>152</v>
      </c>
      <c r="N13" s="30" t="s">
        <v>153</v>
      </c>
      <c r="O13" s="33"/>
      <c r="P13" s="31">
        <f t="shared" si="1"/>
        <v>11.600000000000001</v>
      </c>
      <c r="Q13" s="29" t="s">
        <v>189</v>
      </c>
      <c r="R13" s="32" t="s">
        <v>218</v>
      </c>
      <c r="S13" s="30" t="s">
        <v>219</v>
      </c>
      <c r="T13" s="30"/>
      <c r="U13" s="31">
        <f t="shared" si="2"/>
        <v>12.44</v>
      </c>
      <c r="V13" s="34">
        <f t="shared" si="3"/>
        <v>38.31</v>
      </c>
      <c r="W13" s="35" t="s">
        <v>49</v>
      </c>
    </row>
    <row r="14" spans="2:23" ht="15">
      <c r="B14" s="57" t="s">
        <v>58</v>
      </c>
      <c r="C14" s="26" t="s">
        <v>220</v>
      </c>
      <c r="D14" s="27">
        <v>2004</v>
      </c>
      <c r="E14" s="27" t="s">
        <v>51</v>
      </c>
      <c r="F14" s="28" t="s">
        <v>221</v>
      </c>
      <c r="G14" s="32" t="s">
        <v>179</v>
      </c>
      <c r="H14" s="30" t="s">
        <v>27</v>
      </c>
      <c r="I14" s="30" t="s">
        <v>28</v>
      </c>
      <c r="J14" s="30"/>
      <c r="K14" s="31">
        <f t="shared" si="0"/>
        <v>14.7</v>
      </c>
      <c r="L14" s="32" t="s">
        <v>75</v>
      </c>
      <c r="M14" s="32" t="s">
        <v>115</v>
      </c>
      <c r="N14" s="30" t="s">
        <v>133</v>
      </c>
      <c r="O14" s="33"/>
      <c r="P14" s="31">
        <f t="shared" si="1"/>
        <v>11.1</v>
      </c>
      <c r="Q14" s="29" t="s">
        <v>23</v>
      </c>
      <c r="R14" s="32" t="s">
        <v>92</v>
      </c>
      <c r="S14" s="30" t="s">
        <v>93</v>
      </c>
      <c r="T14" s="30"/>
      <c r="U14" s="31">
        <f t="shared" si="2"/>
        <v>12.5</v>
      </c>
      <c r="V14" s="34">
        <f t="shared" si="3"/>
        <v>38.3</v>
      </c>
      <c r="W14" s="35" t="s">
        <v>58</v>
      </c>
    </row>
    <row r="15" spans="2:23" ht="15">
      <c r="B15" s="57" t="s">
        <v>62</v>
      </c>
      <c r="C15" s="26" t="s">
        <v>222</v>
      </c>
      <c r="D15" s="27">
        <v>2004</v>
      </c>
      <c r="E15" s="27" t="s">
        <v>31</v>
      </c>
      <c r="F15" s="28" t="s">
        <v>223</v>
      </c>
      <c r="G15" s="32" t="s">
        <v>179</v>
      </c>
      <c r="H15" s="30" t="s">
        <v>24</v>
      </c>
      <c r="I15" s="30" t="s">
        <v>25</v>
      </c>
      <c r="J15" s="30"/>
      <c r="K15" s="31">
        <f t="shared" si="0"/>
        <v>15.1</v>
      </c>
      <c r="L15" s="32" t="s">
        <v>111</v>
      </c>
      <c r="M15" s="32" t="s">
        <v>224</v>
      </c>
      <c r="N15" s="30" t="s">
        <v>225</v>
      </c>
      <c r="O15" s="33"/>
      <c r="P15" s="31">
        <f t="shared" si="1"/>
        <v>10.54</v>
      </c>
      <c r="Q15" s="29" t="s">
        <v>124</v>
      </c>
      <c r="R15" s="32" t="s">
        <v>41</v>
      </c>
      <c r="S15" s="30" t="s">
        <v>42</v>
      </c>
      <c r="T15" s="30"/>
      <c r="U15" s="31">
        <f t="shared" si="2"/>
        <v>11.9</v>
      </c>
      <c r="V15" s="34">
        <f t="shared" si="3"/>
        <v>37.54</v>
      </c>
      <c r="W15" s="35" t="s">
        <v>62</v>
      </c>
    </row>
    <row r="16" spans="2:23" ht="15">
      <c r="B16" s="57" t="s">
        <v>66</v>
      </c>
      <c r="C16" s="26" t="s">
        <v>226</v>
      </c>
      <c r="D16" s="27">
        <v>2005</v>
      </c>
      <c r="E16" s="27" t="s">
        <v>73</v>
      </c>
      <c r="F16" s="28" t="s">
        <v>227</v>
      </c>
      <c r="G16" s="32" t="s">
        <v>179</v>
      </c>
      <c r="H16" s="30" t="s">
        <v>228</v>
      </c>
      <c r="I16" s="30" t="s">
        <v>229</v>
      </c>
      <c r="J16" s="30"/>
      <c r="K16" s="31">
        <f t="shared" si="0"/>
        <v>14.67</v>
      </c>
      <c r="L16" s="32" t="s">
        <v>85</v>
      </c>
      <c r="M16" s="32" t="s">
        <v>218</v>
      </c>
      <c r="N16" s="30" t="s">
        <v>219</v>
      </c>
      <c r="O16" s="33"/>
      <c r="P16" s="31">
        <f t="shared" si="1"/>
        <v>10.54</v>
      </c>
      <c r="Q16" s="29" t="s">
        <v>68</v>
      </c>
      <c r="R16" s="32" t="s">
        <v>224</v>
      </c>
      <c r="S16" s="30" t="s">
        <v>225</v>
      </c>
      <c r="T16" s="30"/>
      <c r="U16" s="31">
        <f t="shared" si="2"/>
        <v>11.54</v>
      </c>
      <c r="V16" s="34">
        <f t="shared" si="3"/>
        <v>36.75</v>
      </c>
      <c r="W16" s="35" t="s">
        <v>66</v>
      </c>
    </row>
    <row r="17" spans="2:23" ht="15">
      <c r="B17" s="57" t="s">
        <v>71</v>
      </c>
      <c r="C17" s="26" t="s">
        <v>230</v>
      </c>
      <c r="D17" s="27">
        <v>2004</v>
      </c>
      <c r="E17" s="27" t="s">
        <v>31</v>
      </c>
      <c r="F17" s="28" t="s">
        <v>223</v>
      </c>
      <c r="G17" s="32" t="s">
        <v>179</v>
      </c>
      <c r="H17" s="30" t="s">
        <v>141</v>
      </c>
      <c r="I17" s="30" t="s">
        <v>142</v>
      </c>
      <c r="J17" s="30"/>
      <c r="K17" s="31">
        <f t="shared" si="0"/>
        <v>14.6</v>
      </c>
      <c r="L17" s="32" t="s">
        <v>129</v>
      </c>
      <c r="M17" s="32" t="s">
        <v>231</v>
      </c>
      <c r="N17" s="30" t="s">
        <v>232</v>
      </c>
      <c r="O17" s="33"/>
      <c r="P17" s="31">
        <f t="shared" si="1"/>
        <v>10.04</v>
      </c>
      <c r="Q17" s="29" t="s">
        <v>217</v>
      </c>
      <c r="R17" s="32" t="s">
        <v>233</v>
      </c>
      <c r="S17" s="30" t="s">
        <v>234</v>
      </c>
      <c r="T17" s="30"/>
      <c r="U17" s="31">
        <f t="shared" si="2"/>
        <v>12.04</v>
      </c>
      <c r="V17" s="34">
        <f t="shared" si="3"/>
        <v>36.68</v>
      </c>
      <c r="W17" s="35" t="s">
        <v>71</v>
      </c>
    </row>
    <row r="18" spans="2:23" ht="15">
      <c r="B18" s="57">
        <v>10</v>
      </c>
      <c r="C18" s="26" t="s">
        <v>235</v>
      </c>
      <c r="D18" s="27">
        <v>2004</v>
      </c>
      <c r="E18" s="27" t="s">
        <v>51</v>
      </c>
      <c r="F18" s="28" t="s">
        <v>221</v>
      </c>
      <c r="G18" s="32" t="s">
        <v>179</v>
      </c>
      <c r="H18" s="30" t="s">
        <v>77</v>
      </c>
      <c r="I18" s="30" t="s">
        <v>78</v>
      </c>
      <c r="J18" s="30"/>
      <c r="K18" s="31">
        <f t="shared" si="0"/>
        <v>14.3</v>
      </c>
      <c r="L18" s="32" t="s">
        <v>26</v>
      </c>
      <c r="M18" s="32" t="s">
        <v>76</v>
      </c>
      <c r="N18" s="30" t="s">
        <v>236</v>
      </c>
      <c r="O18" s="33"/>
      <c r="P18" s="31">
        <f t="shared" si="1"/>
        <v>11.2</v>
      </c>
      <c r="Q18" s="29" t="s">
        <v>172</v>
      </c>
      <c r="R18" s="32" t="s">
        <v>145</v>
      </c>
      <c r="S18" s="30" t="s">
        <v>146</v>
      </c>
      <c r="T18" s="30"/>
      <c r="U18" s="31">
        <f t="shared" si="2"/>
        <v>10.5</v>
      </c>
      <c r="V18" s="34">
        <f t="shared" si="3"/>
        <v>36</v>
      </c>
      <c r="W18" s="35" t="s">
        <v>79</v>
      </c>
    </row>
    <row r="19" spans="2:23" s="58" customFormat="1" ht="15">
      <c r="B19" s="59" t="s">
        <v>88</v>
      </c>
      <c r="C19" s="26" t="s">
        <v>237</v>
      </c>
      <c r="D19" s="27">
        <v>2004</v>
      </c>
      <c r="E19" s="27" t="s">
        <v>31</v>
      </c>
      <c r="F19" s="28" t="s">
        <v>223</v>
      </c>
      <c r="G19" s="32" t="s">
        <v>179</v>
      </c>
      <c r="H19" s="30" t="s">
        <v>83</v>
      </c>
      <c r="I19" s="30" t="s">
        <v>84</v>
      </c>
      <c r="J19" s="30"/>
      <c r="K19" s="31">
        <f t="shared" si="0"/>
        <v>15.3</v>
      </c>
      <c r="L19" s="32" t="s">
        <v>129</v>
      </c>
      <c r="M19" s="32" t="s">
        <v>238</v>
      </c>
      <c r="N19" s="30" t="s">
        <v>239</v>
      </c>
      <c r="O19" s="33"/>
      <c r="P19" s="31">
        <f t="shared" si="1"/>
        <v>9.37</v>
      </c>
      <c r="Q19" s="29" t="s">
        <v>68</v>
      </c>
      <c r="R19" s="32" t="s">
        <v>127</v>
      </c>
      <c r="S19" s="30" t="s">
        <v>128</v>
      </c>
      <c r="T19" s="30"/>
      <c r="U19" s="31">
        <f t="shared" si="2"/>
        <v>11.3</v>
      </c>
      <c r="V19" s="34">
        <f t="shared" si="3"/>
        <v>35.97</v>
      </c>
      <c r="W19" s="60" t="s">
        <v>88</v>
      </c>
    </row>
    <row r="20" spans="2:23" ht="15">
      <c r="B20" s="57" t="s">
        <v>94</v>
      </c>
      <c r="C20" s="26" t="s">
        <v>240</v>
      </c>
      <c r="D20" s="27">
        <v>2004</v>
      </c>
      <c r="E20" s="27" t="s">
        <v>46</v>
      </c>
      <c r="F20" s="28" t="s">
        <v>214</v>
      </c>
      <c r="G20" s="32" t="s">
        <v>179</v>
      </c>
      <c r="H20" s="30" t="s">
        <v>241</v>
      </c>
      <c r="I20" s="30" t="s">
        <v>242</v>
      </c>
      <c r="J20" s="30"/>
      <c r="K20" s="31">
        <f t="shared" si="0"/>
        <v>13.969999999999999</v>
      </c>
      <c r="L20" s="32" t="s">
        <v>106</v>
      </c>
      <c r="M20" s="32" t="s">
        <v>243</v>
      </c>
      <c r="N20" s="30" t="s">
        <v>244</v>
      </c>
      <c r="O20" s="33"/>
      <c r="P20" s="31">
        <f t="shared" si="1"/>
        <v>9.14</v>
      </c>
      <c r="Q20" s="29" t="s">
        <v>181</v>
      </c>
      <c r="R20" s="32" t="s">
        <v>224</v>
      </c>
      <c r="S20" s="30" t="s">
        <v>225</v>
      </c>
      <c r="T20" s="30"/>
      <c r="U20" s="31">
        <f t="shared" si="2"/>
        <v>12.04</v>
      </c>
      <c r="V20" s="34">
        <f t="shared" si="3"/>
        <v>35.15</v>
      </c>
      <c r="W20" s="35" t="s">
        <v>94</v>
      </c>
    </row>
    <row r="21" spans="2:23" ht="15">
      <c r="B21" s="61" t="s">
        <v>96</v>
      </c>
      <c r="C21" s="26" t="s">
        <v>245</v>
      </c>
      <c r="D21" s="27">
        <v>2005</v>
      </c>
      <c r="E21" s="27" t="s">
        <v>118</v>
      </c>
      <c r="F21" s="28" t="s">
        <v>246</v>
      </c>
      <c r="G21" s="40" t="s">
        <v>179</v>
      </c>
      <c r="H21" s="33" t="s">
        <v>54</v>
      </c>
      <c r="I21" s="33" t="s">
        <v>55</v>
      </c>
      <c r="J21" s="33"/>
      <c r="K21" s="31">
        <f t="shared" si="0"/>
        <v>14</v>
      </c>
      <c r="L21" s="41" t="s">
        <v>48</v>
      </c>
      <c r="M21" s="41" t="s">
        <v>247</v>
      </c>
      <c r="N21" s="33" t="s">
        <v>248</v>
      </c>
      <c r="O21" s="33"/>
      <c r="P21" s="31">
        <f t="shared" si="1"/>
        <v>10.07</v>
      </c>
      <c r="Q21" s="40" t="s">
        <v>172</v>
      </c>
      <c r="R21" s="41" t="s">
        <v>129</v>
      </c>
      <c r="S21" s="33" t="s">
        <v>130</v>
      </c>
      <c r="T21" s="33"/>
      <c r="U21" s="31">
        <f t="shared" si="2"/>
        <v>11</v>
      </c>
      <c r="V21" s="34">
        <f t="shared" si="3"/>
        <v>35.07</v>
      </c>
      <c r="W21" s="35" t="s">
        <v>96</v>
      </c>
    </row>
    <row r="22" spans="2:24" ht="15">
      <c r="B22" s="61" t="s">
        <v>98</v>
      </c>
      <c r="C22" s="26" t="s">
        <v>249</v>
      </c>
      <c r="D22" s="27">
        <v>2005</v>
      </c>
      <c r="E22" s="27" t="s">
        <v>118</v>
      </c>
      <c r="F22" s="28" t="s">
        <v>246</v>
      </c>
      <c r="G22" s="40" t="s">
        <v>179</v>
      </c>
      <c r="H22" s="33" t="s">
        <v>250</v>
      </c>
      <c r="I22" s="33" t="s">
        <v>251</v>
      </c>
      <c r="J22" s="33"/>
      <c r="K22" s="31">
        <f t="shared" si="0"/>
        <v>13.940000000000001</v>
      </c>
      <c r="L22" s="41" t="s">
        <v>129</v>
      </c>
      <c r="M22" s="41" t="s">
        <v>33</v>
      </c>
      <c r="N22" s="33" t="s">
        <v>156</v>
      </c>
      <c r="O22" s="33"/>
      <c r="P22" s="31">
        <f t="shared" si="1"/>
        <v>10.3</v>
      </c>
      <c r="Q22" s="40" t="s">
        <v>172</v>
      </c>
      <c r="R22" s="41" t="s">
        <v>40</v>
      </c>
      <c r="S22" s="33" t="s">
        <v>53</v>
      </c>
      <c r="T22" s="33"/>
      <c r="U22" s="31">
        <f t="shared" si="2"/>
        <v>10.100000000000001</v>
      </c>
      <c r="V22" s="34">
        <f t="shared" si="3"/>
        <v>34.34</v>
      </c>
      <c r="W22" s="35" t="s">
        <v>98</v>
      </c>
      <c r="X22" s="36"/>
    </row>
    <row r="23" spans="2:24" ht="15">
      <c r="B23" s="61" t="s">
        <v>100</v>
      </c>
      <c r="C23" s="26" t="s">
        <v>252</v>
      </c>
      <c r="D23" s="27">
        <v>2005</v>
      </c>
      <c r="E23" s="27" t="s">
        <v>118</v>
      </c>
      <c r="F23" s="28" t="s">
        <v>246</v>
      </c>
      <c r="G23" s="40" t="s">
        <v>179</v>
      </c>
      <c r="H23" s="33" t="s">
        <v>54</v>
      </c>
      <c r="I23" s="33" t="s">
        <v>55</v>
      </c>
      <c r="J23" s="33"/>
      <c r="K23" s="31">
        <f t="shared" si="0"/>
        <v>14</v>
      </c>
      <c r="L23" s="41" t="s">
        <v>124</v>
      </c>
      <c r="M23" s="41" t="s">
        <v>253</v>
      </c>
      <c r="N23" s="33" t="s">
        <v>254</v>
      </c>
      <c r="O23" s="33"/>
      <c r="P23" s="31">
        <f t="shared" si="1"/>
        <v>10.870000000000001</v>
      </c>
      <c r="Q23" s="40" t="s">
        <v>33</v>
      </c>
      <c r="R23" s="41" t="s">
        <v>189</v>
      </c>
      <c r="S23" s="33" t="s">
        <v>217</v>
      </c>
      <c r="T23" s="33"/>
      <c r="U23" s="31">
        <f t="shared" si="2"/>
        <v>8.3</v>
      </c>
      <c r="V23" s="34">
        <f t="shared" si="3"/>
        <v>33.17</v>
      </c>
      <c r="W23" s="35" t="s">
        <v>100</v>
      </c>
      <c r="X23" s="36"/>
    </row>
    <row r="24" spans="2:23" ht="15">
      <c r="B24" s="61" t="s">
        <v>104</v>
      </c>
      <c r="C24" s="26" t="s">
        <v>255</v>
      </c>
      <c r="D24" s="27">
        <v>2004</v>
      </c>
      <c r="E24" s="27" t="s">
        <v>51</v>
      </c>
      <c r="F24" s="28" t="s">
        <v>221</v>
      </c>
      <c r="G24" s="29" t="s">
        <v>179</v>
      </c>
      <c r="H24" s="30" t="s">
        <v>147</v>
      </c>
      <c r="I24" s="30" t="s">
        <v>148</v>
      </c>
      <c r="J24" s="30"/>
      <c r="K24" s="31">
        <f t="shared" si="0"/>
        <v>13.7</v>
      </c>
      <c r="L24" s="32" t="s">
        <v>90</v>
      </c>
      <c r="M24" s="32" t="s">
        <v>256</v>
      </c>
      <c r="N24" s="30" t="s">
        <v>257</v>
      </c>
      <c r="O24" s="33"/>
      <c r="P24" s="31">
        <f t="shared" si="1"/>
        <v>7.67</v>
      </c>
      <c r="Q24" s="29" t="s">
        <v>217</v>
      </c>
      <c r="R24" s="32" t="s">
        <v>111</v>
      </c>
      <c r="S24" s="30" t="s">
        <v>112</v>
      </c>
      <c r="T24" s="30"/>
      <c r="U24" s="31">
        <f t="shared" si="2"/>
        <v>11.7</v>
      </c>
      <c r="V24" s="34">
        <f t="shared" si="3"/>
        <v>33.06999999999999</v>
      </c>
      <c r="W24" s="35" t="s">
        <v>104</v>
      </c>
    </row>
    <row r="25" spans="2:23" ht="15">
      <c r="B25" s="61" t="s">
        <v>109</v>
      </c>
      <c r="C25" s="26" t="s">
        <v>258</v>
      </c>
      <c r="D25" s="27">
        <v>2005</v>
      </c>
      <c r="E25" s="27" t="s">
        <v>51</v>
      </c>
      <c r="F25" s="28" t="s">
        <v>221</v>
      </c>
      <c r="G25" s="29" t="s">
        <v>179</v>
      </c>
      <c r="H25" s="30" t="s">
        <v>259</v>
      </c>
      <c r="I25" s="30" t="s">
        <v>260</v>
      </c>
      <c r="J25" s="30"/>
      <c r="K25" s="31">
        <f t="shared" si="0"/>
        <v>13.74</v>
      </c>
      <c r="L25" s="32" t="s">
        <v>85</v>
      </c>
      <c r="M25" s="32" t="s">
        <v>261</v>
      </c>
      <c r="N25" s="30" t="s">
        <v>262</v>
      </c>
      <c r="O25" s="33"/>
      <c r="P25" s="31">
        <f t="shared" si="1"/>
        <v>8.77</v>
      </c>
      <c r="Q25" s="29" t="s">
        <v>129</v>
      </c>
      <c r="R25" s="32" t="s">
        <v>124</v>
      </c>
      <c r="S25" s="30" t="s">
        <v>263</v>
      </c>
      <c r="T25" s="30"/>
      <c r="U25" s="31">
        <f t="shared" si="2"/>
        <v>10.4</v>
      </c>
      <c r="V25" s="34">
        <f t="shared" si="3"/>
        <v>32.91</v>
      </c>
      <c r="W25" s="35" t="s">
        <v>109</v>
      </c>
    </row>
    <row r="26" spans="2:23" ht="15">
      <c r="B26" s="61" t="s">
        <v>113</v>
      </c>
      <c r="C26" s="26" t="s">
        <v>264</v>
      </c>
      <c r="D26" s="27">
        <v>2004</v>
      </c>
      <c r="E26" s="27" t="s">
        <v>265</v>
      </c>
      <c r="F26" s="28" t="s">
        <v>266</v>
      </c>
      <c r="G26" s="40" t="s">
        <v>179</v>
      </c>
      <c r="H26" s="33" t="s">
        <v>27</v>
      </c>
      <c r="I26" s="33" t="s">
        <v>28</v>
      </c>
      <c r="J26" s="33"/>
      <c r="K26" s="31">
        <f t="shared" si="0"/>
        <v>14.7</v>
      </c>
      <c r="L26" s="41" t="s">
        <v>76</v>
      </c>
      <c r="M26" s="41" t="s">
        <v>267</v>
      </c>
      <c r="N26" s="33" t="s">
        <v>268</v>
      </c>
      <c r="O26" s="33"/>
      <c r="P26" s="31">
        <f t="shared" si="1"/>
        <v>7.07</v>
      </c>
      <c r="Q26" s="40" t="s">
        <v>181</v>
      </c>
      <c r="R26" s="41" t="s">
        <v>269</v>
      </c>
      <c r="S26" s="33" t="s">
        <v>270</v>
      </c>
      <c r="T26" s="33"/>
      <c r="U26" s="31">
        <f t="shared" si="2"/>
        <v>10.940000000000001</v>
      </c>
      <c r="V26" s="34">
        <f t="shared" si="3"/>
        <v>32.71</v>
      </c>
      <c r="W26" s="35" t="s">
        <v>113</v>
      </c>
    </row>
    <row r="27" spans="2:23" ht="15">
      <c r="B27" s="57" t="s">
        <v>116</v>
      </c>
      <c r="C27" s="26" t="s">
        <v>271</v>
      </c>
      <c r="D27" s="27">
        <v>2004</v>
      </c>
      <c r="E27" s="27" t="s">
        <v>118</v>
      </c>
      <c r="F27" s="28" t="s">
        <v>246</v>
      </c>
      <c r="G27" s="40" t="s">
        <v>179</v>
      </c>
      <c r="H27" s="33" t="s">
        <v>197</v>
      </c>
      <c r="I27" s="33" t="s">
        <v>198</v>
      </c>
      <c r="J27" s="33"/>
      <c r="K27" s="31">
        <f t="shared" si="0"/>
        <v>13.469999999999999</v>
      </c>
      <c r="L27" s="41" t="s">
        <v>106</v>
      </c>
      <c r="M27" s="41" t="s">
        <v>263</v>
      </c>
      <c r="N27" s="33" t="s">
        <v>124</v>
      </c>
      <c r="O27" s="33"/>
      <c r="P27" s="31">
        <f t="shared" si="1"/>
        <v>6.8</v>
      </c>
      <c r="Q27" s="40" t="s">
        <v>106</v>
      </c>
      <c r="R27" s="41" t="s">
        <v>181</v>
      </c>
      <c r="S27" s="33" t="s">
        <v>180</v>
      </c>
      <c r="T27" s="33"/>
      <c r="U27" s="31">
        <f t="shared" si="2"/>
        <v>8.8</v>
      </c>
      <c r="V27" s="34">
        <f t="shared" si="3"/>
        <v>29.07</v>
      </c>
      <c r="W27" s="35" t="s">
        <v>116</v>
      </c>
    </row>
    <row r="28" spans="2:23" ht="15">
      <c r="B28" s="57" t="s">
        <v>122</v>
      </c>
      <c r="C28" s="26" t="s">
        <v>272</v>
      </c>
      <c r="D28" s="27">
        <v>2005</v>
      </c>
      <c r="E28" s="27" t="s">
        <v>118</v>
      </c>
      <c r="F28" s="28" t="s">
        <v>246</v>
      </c>
      <c r="G28" s="29" t="s">
        <v>179</v>
      </c>
      <c r="H28" s="30" t="s">
        <v>273</v>
      </c>
      <c r="I28" s="30" t="s">
        <v>274</v>
      </c>
      <c r="J28" s="30"/>
      <c r="K28" s="31">
        <f t="shared" si="0"/>
        <v>13.07</v>
      </c>
      <c r="L28" s="32" t="s">
        <v>141</v>
      </c>
      <c r="M28" s="32" t="s">
        <v>275</v>
      </c>
      <c r="N28" s="30" t="s">
        <v>276</v>
      </c>
      <c r="O28" s="33"/>
      <c r="P28" s="31">
        <f t="shared" si="1"/>
        <v>7.140000000000001</v>
      </c>
      <c r="Q28" s="29" t="s">
        <v>56</v>
      </c>
      <c r="R28" s="32" t="s">
        <v>277</v>
      </c>
      <c r="S28" s="30" t="s">
        <v>278</v>
      </c>
      <c r="T28" s="30"/>
      <c r="U28" s="31">
        <f t="shared" si="2"/>
        <v>6.369999999999999</v>
      </c>
      <c r="V28" s="34">
        <f t="shared" si="3"/>
        <v>26.58</v>
      </c>
      <c r="W28" s="35" t="s">
        <v>122</v>
      </c>
    </row>
    <row r="29" spans="2:23" ht="15">
      <c r="B29" s="62" t="s">
        <v>125</v>
      </c>
      <c r="C29" s="63" t="s">
        <v>279</v>
      </c>
      <c r="D29" s="64">
        <v>2004</v>
      </c>
      <c r="E29" s="64" t="s">
        <v>51</v>
      </c>
      <c r="F29" s="65" t="s">
        <v>221</v>
      </c>
      <c r="G29" s="66" t="s">
        <v>280</v>
      </c>
      <c r="H29" s="67" t="s">
        <v>280</v>
      </c>
      <c r="I29" s="67" t="s">
        <v>280</v>
      </c>
      <c r="J29" s="67"/>
      <c r="K29" s="68">
        <f t="shared" si="0"/>
        <v>0</v>
      </c>
      <c r="L29" s="69" t="s">
        <v>127</v>
      </c>
      <c r="M29" s="69" t="s">
        <v>281</v>
      </c>
      <c r="N29" s="67" t="s">
        <v>282</v>
      </c>
      <c r="O29" s="70"/>
      <c r="P29" s="68">
        <f t="shared" si="1"/>
        <v>9.64</v>
      </c>
      <c r="Q29" s="66" t="s">
        <v>217</v>
      </c>
      <c r="R29" s="69" t="s">
        <v>197</v>
      </c>
      <c r="S29" s="67" t="s">
        <v>198</v>
      </c>
      <c r="T29" s="67"/>
      <c r="U29" s="68">
        <f t="shared" si="2"/>
        <v>12.17</v>
      </c>
      <c r="V29" s="71">
        <f t="shared" si="3"/>
        <v>21.810000000000002</v>
      </c>
      <c r="W29" s="52" t="s">
        <v>125</v>
      </c>
    </row>
    <row r="30" spans="2:24" ht="15"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4"/>
      <c r="X30" s="36"/>
    </row>
    <row r="31" spans="2:24" ht="15">
      <c r="B31" s="75"/>
      <c r="C31" s="36"/>
      <c r="D31" s="36"/>
      <c r="E31" s="36"/>
      <c r="F31" s="36"/>
      <c r="G31" s="76"/>
      <c r="H31" s="76"/>
      <c r="I31" s="76"/>
      <c r="J31" s="77"/>
      <c r="K31" s="78"/>
      <c r="L31" s="79"/>
      <c r="M31" s="79"/>
      <c r="N31" s="80"/>
      <c r="O31" s="78"/>
      <c r="P31" s="78"/>
      <c r="Q31" s="79"/>
      <c r="R31" s="79"/>
      <c r="S31" s="80"/>
      <c r="T31" s="80"/>
      <c r="U31" s="78"/>
      <c r="V31" s="81"/>
      <c r="W31" s="82"/>
      <c r="X31" s="36"/>
    </row>
  </sheetData>
  <sheetProtection selectLockedCells="1" selectUnlockedCells="1"/>
  <mergeCells count="10">
    <mergeCell ref="V7:V8"/>
    <mergeCell ref="W7:W8"/>
    <mergeCell ref="F7:F8"/>
    <mergeCell ref="G7:K7"/>
    <mergeCell ref="L7:P7"/>
    <mergeCell ref="Q7:U7"/>
    <mergeCell ref="B7:B8"/>
    <mergeCell ref="C7:C8"/>
    <mergeCell ref="D7:D8"/>
    <mergeCell ref="E7:E8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0"/>
  <sheetViews>
    <sheetView tabSelected="1" workbookViewId="0" topLeftCell="A1">
      <selection activeCell="C29" sqref="C29"/>
    </sheetView>
  </sheetViews>
  <sheetFormatPr defaultColWidth="9.140625" defaultRowHeight="15"/>
  <cols>
    <col min="1" max="1" width="1.7109375" style="0" customWidth="1"/>
    <col min="2" max="2" width="4.7109375" style="83" customWidth="1"/>
    <col min="3" max="3" width="20.7109375" style="0" customWidth="1"/>
    <col min="4" max="4" width="7.7109375" style="0" customWidth="1"/>
    <col min="5" max="6" width="20.7109375" style="0" customWidth="1"/>
    <col min="7" max="22" width="5.7109375" style="0" customWidth="1"/>
    <col min="23" max="23" width="4.7109375" style="0" customWidth="1"/>
  </cols>
  <sheetData>
    <row r="2" spans="3:16" ht="22.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283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24" t="s">
        <v>4</v>
      </c>
      <c r="C7" s="125" t="s">
        <v>5</v>
      </c>
      <c r="D7" s="125" t="s">
        <v>6</v>
      </c>
      <c r="E7" s="125" t="s">
        <v>7</v>
      </c>
      <c r="F7" s="126" t="s">
        <v>8</v>
      </c>
      <c r="G7" s="119" t="s">
        <v>9</v>
      </c>
      <c r="H7" s="119"/>
      <c r="I7" s="119"/>
      <c r="J7" s="119"/>
      <c r="K7" s="119"/>
      <c r="L7" s="120" t="s">
        <v>10</v>
      </c>
      <c r="M7" s="120"/>
      <c r="N7" s="120"/>
      <c r="O7" s="120"/>
      <c r="P7" s="120"/>
      <c r="Q7" s="121" t="s">
        <v>11</v>
      </c>
      <c r="R7" s="121"/>
      <c r="S7" s="121"/>
      <c r="T7" s="121"/>
      <c r="U7" s="121"/>
      <c r="V7" s="122" t="s">
        <v>12</v>
      </c>
      <c r="W7" s="123" t="s">
        <v>13</v>
      </c>
    </row>
    <row r="8" spans="2:23" ht="24.75">
      <c r="B8" s="124"/>
      <c r="C8" s="125"/>
      <c r="D8" s="125"/>
      <c r="E8" s="125"/>
      <c r="F8" s="126"/>
      <c r="G8" s="7" t="s">
        <v>14</v>
      </c>
      <c r="H8" s="8" t="s">
        <v>15</v>
      </c>
      <c r="I8" s="9" t="s">
        <v>16</v>
      </c>
      <c r="J8" s="10" t="s">
        <v>17</v>
      </c>
      <c r="K8" s="11" t="s">
        <v>18</v>
      </c>
      <c r="L8" s="7" t="s">
        <v>14</v>
      </c>
      <c r="M8" s="8" t="s">
        <v>15</v>
      </c>
      <c r="N8" s="9" t="s">
        <v>16</v>
      </c>
      <c r="O8" s="10" t="s">
        <v>17</v>
      </c>
      <c r="P8" s="11" t="s">
        <v>18</v>
      </c>
      <c r="Q8" s="7" t="s">
        <v>14</v>
      </c>
      <c r="R8" s="12" t="s">
        <v>15</v>
      </c>
      <c r="S8" s="9" t="s">
        <v>16</v>
      </c>
      <c r="T8" s="10" t="s">
        <v>17</v>
      </c>
      <c r="U8" s="11" t="s">
        <v>18</v>
      </c>
      <c r="V8" s="122"/>
      <c r="W8" s="123"/>
    </row>
    <row r="9" spans="2:23" ht="15">
      <c r="B9" s="84" t="s">
        <v>19</v>
      </c>
      <c r="C9" s="85" t="s">
        <v>284</v>
      </c>
      <c r="D9" s="27">
        <v>2002</v>
      </c>
      <c r="E9" s="27" t="s">
        <v>21</v>
      </c>
      <c r="F9" s="27" t="s">
        <v>285</v>
      </c>
      <c r="G9" s="40" t="s">
        <v>111</v>
      </c>
      <c r="H9" s="33" t="s">
        <v>27</v>
      </c>
      <c r="I9" s="33" t="s">
        <v>28</v>
      </c>
      <c r="J9" s="33"/>
      <c r="K9" s="31">
        <f>(G9+I9)-J9</f>
        <v>11.7</v>
      </c>
      <c r="L9" s="41" t="s">
        <v>33</v>
      </c>
      <c r="M9" s="41" t="s">
        <v>286</v>
      </c>
      <c r="N9" s="33" t="s">
        <v>287</v>
      </c>
      <c r="O9" s="33"/>
      <c r="P9" s="31">
        <f>(L9+N9)-O9</f>
        <v>10.93</v>
      </c>
      <c r="Q9" s="40" t="s">
        <v>33</v>
      </c>
      <c r="R9" s="41" t="s">
        <v>288</v>
      </c>
      <c r="S9" s="33" t="s">
        <v>289</v>
      </c>
      <c r="T9" s="33"/>
      <c r="U9" s="31">
        <f>(Q9+S9)-T9</f>
        <v>10.84</v>
      </c>
      <c r="V9" s="34">
        <f>SUM(K9,P9,U9)</f>
        <v>33.47</v>
      </c>
      <c r="W9" s="24" t="s">
        <v>19</v>
      </c>
    </row>
    <row r="10" spans="2:23" ht="15">
      <c r="B10" s="25" t="s">
        <v>29</v>
      </c>
      <c r="C10" s="85" t="s">
        <v>290</v>
      </c>
      <c r="D10" s="27">
        <v>2002</v>
      </c>
      <c r="E10" s="27" t="s">
        <v>291</v>
      </c>
      <c r="F10" s="27" t="s">
        <v>292</v>
      </c>
      <c r="G10" s="29" t="s">
        <v>102</v>
      </c>
      <c r="H10" s="30" t="s">
        <v>69</v>
      </c>
      <c r="I10" s="30" t="s">
        <v>70</v>
      </c>
      <c r="J10" s="30"/>
      <c r="K10" s="31">
        <f>(G10+I10)-J10</f>
        <v>11.3</v>
      </c>
      <c r="L10" s="32" t="s">
        <v>106</v>
      </c>
      <c r="M10" s="32" t="s">
        <v>33</v>
      </c>
      <c r="N10" s="30" t="s">
        <v>156</v>
      </c>
      <c r="O10" s="33"/>
      <c r="P10" s="31">
        <f>(L10+N10)-O10</f>
        <v>9.7</v>
      </c>
      <c r="Q10" s="29" t="s">
        <v>129</v>
      </c>
      <c r="R10" s="32" t="s">
        <v>293</v>
      </c>
      <c r="S10" s="30" t="s">
        <v>294</v>
      </c>
      <c r="T10" s="30"/>
      <c r="U10" s="31">
        <f>(Q10+S10)-T10</f>
        <v>11.77</v>
      </c>
      <c r="V10" s="34">
        <f>SUM(K10,P10,U10)</f>
        <v>32.769999999999996</v>
      </c>
      <c r="W10" s="35" t="s">
        <v>29</v>
      </c>
    </row>
    <row r="11" spans="2:23" ht="15">
      <c r="B11" s="25" t="s">
        <v>36</v>
      </c>
      <c r="C11" s="85" t="s">
        <v>295</v>
      </c>
      <c r="D11" s="27">
        <v>2003</v>
      </c>
      <c r="E11" s="27" t="s">
        <v>193</v>
      </c>
      <c r="F11" s="27" t="s">
        <v>296</v>
      </c>
      <c r="G11" s="29" t="s">
        <v>102</v>
      </c>
      <c r="H11" s="30" t="s">
        <v>297</v>
      </c>
      <c r="I11" s="30" t="s">
        <v>298</v>
      </c>
      <c r="J11" s="30"/>
      <c r="K11" s="31">
        <f>(G11+I11)-J11</f>
        <v>10.94</v>
      </c>
      <c r="L11" s="32" t="s">
        <v>115</v>
      </c>
      <c r="M11" s="32" t="s">
        <v>241</v>
      </c>
      <c r="N11" s="30" t="s">
        <v>242</v>
      </c>
      <c r="O11" s="33"/>
      <c r="P11" s="31">
        <f>(L11+N11)-O11</f>
        <v>11.17</v>
      </c>
      <c r="Q11" s="29" t="s">
        <v>106</v>
      </c>
      <c r="R11" s="32" t="s">
        <v>288</v>
      </c>
      <c r="S11" s="30" t="s">
        <v>289</v>
      </c>
      <c r="T11" s="30"/>
      <c r="U11" s="31">
        <f>(Q11+S11)-T11</f>
        <v>10.54</v>
      </c>
      <c r="V11" s="34">
        <f>SUM(K11,P11,U11)</f>
        <v>32.65</v>
      </c>
      <c r="W11" s="35" t="s">
        <v>36</v>
      </c>
    </row>
    <row r="12" spans="2:23" ht="15">
      <c r="B12" s="25" t="s">
        <v>44</v>
      </c>
      <c r="C12" s="85" t="s">
        <v>299</v>
      </c>
      <c r="D12" s="27">
        <v>2001</v>
      </c>
      <c r="E12" s="27" t="s">
        <v>291</v>
      </c>
      <c r="F12" s="27" t="s">
        <v>292</v>
      </c>
      <c r="G12" s="40" t="s">
        <v>102</v>
      </c>
      <c r="H12" s="33" t="s">
        <v>228</v>
      </c>
      <c r="I12" s="33" t="s">
        <v>300</v>
      </c>
      <c r="J12" s="33"/>
      <c r="K12" s="31">
        <f>(G12+I12)-J12</f>
        <v>11.040000000000001</v>
      </c>
      <c r="L12" s="41" t="s">
        <v>106</v>
      </c>
      <c r="M12" s="41" t="s">
        <v>301</v>
      </c>
      <c r="N12" s="33" t="s">
        <v>302</v>
      </c>
      <c r="O12" s="33"/>
      <c r="P12" s="31">
        <f>(L12+N12)-O12</f>
        <v>10.469999999999999</v>
      </c>
      <c r="Q12" s="40" t="s">
        <v>85</v>
      </c>
      <c r="R12" s="41" t="s">
        <v>211</v>
      </c>
      <c r="S12" s="33" t="s">
        <v>212</v>
      </c>
      <c r="T12" s="33"/>
      <c r="U12" s="31">
        <f>(Q12+S12)-T12</f>
        <v>11.07</v>
      </c>
      <c r="V12" s="34">
        <f>SUM(K12,P12,U12)</f>
        <v>32.58</v>
      </c>
      <c r="W12" s="35" t="s">
        <v>44</v>
      </c>
    </row>
    <row r="13" spans="2:23" ht="15">
      <c r="B13" s="25" t="s">
        <v>49</v>
      </c>
      <c r="C13" s="85" t="s">
        <v>303</v>
      </c>
      <c r="D13" s="27">
        <v>2001</v>
      </c>
      <c r="E13" s="27" t="s">
        <v>51</v>
      </c>
      <c r="F13" s="27" t="s">
        <v>221</v>
      </c>
      <c r="G13" s="29" t="s">
        <v>111</v>
      </c>
      <c r="H13" s="30" t="s">
        <v>304</v>
      </c>
      <c r="I13" s="30" t="s">
        <v>305</v>
      </c>
      <c r="J13" s="30"/>
      <c r="K13" s="31">
        <f>(G13+I13)-J13</f>
        <v>11.37</v>
      </c>
      <c r="L13" s="32" t="s">
        <v>85</v>
      </c>
      <c r="M13" s="32" t="s">
        <v>120</v>
      </c>
      <c r="N13" s="30" t="s">
        <v>121</v>
      </c>
      <c r="O13" s="33"/>
      <c r="P13" s="31">
        <f>(L13+N13)-O13</f>
        <v>10.6</v>
      </c>
      <c r="Q13" s="29" t="s">
        <v>48</v>
      </c>
      <c r="R13" s="32" t="s">
        <v>306</v>
      </c>
      <c r="S13" s="30" t="s">
        <v>307</v>
      </c>
      <c r="T13" s="30"/>
      <c r="U13" s="31">
        <f>(Q13+S13)-T13</f>
        <v>10.57</v>
      </c>
      <c r="V13" s="34">
        <f>SUM(K13,P13,U13)</f>
        <v>32.54</v>
      </c>
      <c r="W13" s="35" t="s">
        <v>49</v>
      </c>
    </row>
    <row r="14" spans="2:23" ht="15">
      <c r="B14" s="25" t="s">
        <v>58</v>
      </c>
      <c r="C14" s="85" t="s">
        <v>308</v>
      </c>
      <c r="D14" s="27">
        <v>2003</v>
      </c>
      <c r="E14" s="27" t="s">
        <v>309</v>
      </c>
      <c r="F14" s="27" t="s">
        <v>310</v>
      </c>
      <c r="G14" s="29" t="s">
        <v>102</v>
      </c>
      <c r="H14" s="30" t="s">
        <v>311</v>
      </c>
      <c r="I14" s="30" t="s">
        <v>312</v>
      </c>
      <c r="J14" s="30"/>
      <c r="K14" s="31">
        <f>(G14+I14)-J14</f>
        <v>10.870000000000001</v>
      </c>
      <c r="L14" s="32" t="s">
        <v>106</v>
      </c>
      <c r="M14" s="32" t="s">
        <v>313</v>
      </c>
      <c r="N14" s="30" t="s">
        <v>314</v>
      </c>
      <c r="O14" s="30"/>
      <c r="P14" s="31">
        <f>(L14+N14)-O14</f>
        <v>10.83</v>
      </c>
      <c r="Q14" s="29" t="s">
        <v>124</v>
      </c>
      <c r="R14" s="32" t="s">
        <v>43</v>
      </c>
      <c r="S14" s="30" t="s">
        <v>151</v>
      </c>
      <c r="T14" s="30"/>
      <c r="U14" s="31">
        <f>(Q14+S14)-T14</f>
        <v>9.3</v>
      </c>
      <c r="V14" s="34">
        <f>SUM(K14,P14,U14)</f>
        <v>31.000000000000004</v>
      </c>
      <c r="W14" s="35" t="s">
        <v>58</v>
      </c>
    </row>
    <row r="15" spans="2:24" ht="15">
      <c r="B15" s="25" t="s">
        <v>62</v>
      </c>
      <c r="C15" s="128" t="s">
        <v>352</v>
      </c>
      <c r="D15" s="129">
        <v>2002</v>
      </c>
      <c r="E15" s="129" t="s">
        <v>31</v>
      </c>
      <c r="F15" s="129" t="s">
        <v>223</v>
      </c>
      <c r="G15" s="130" t="s">
        <v>102</v>
      </c>
      <c r="H15" s="131" t="s">
        <v>353</v>
      </c>
      <c r="I15" s="131" t="s">
        <v>354</v>
      </c>
      <c r="J15" s="131"/>
      <c r="K15" s="132">
        <f>(G15+I15)-J15</f>
        <v>10.74</v>
      </c>
      <c r="L15" s="133" t="s">
        <v>33</v>
      </c>
      <c r="M15" s="133" t="s">
        <v>329</v>
      </c>
      <c r="N15" s="131" t="s">
        <v>355</v>
      </c>
      <c r="O15" s="131"/>
      <c r="P15" s="132">
        <f>(L15+N15)-O15</f>
        <v>9.5</v>
      </c>
      <c r="Q15" s="130" t="s">
        <v>152</v>
      </c>
      <c r="R15" s="127" t="s">
        <v>356</v>
      </c>
      <c r="S15" s="131" t="s">
        <v>411</v>
      </c>
      <c r="T15" s="131"/>
      <c r="U15" s="132">
        <f>(Q15+S15)-T15</f>
        <v>9.77</v>
      </c>
      <c r="V15" s="134">
        <f>SUM(K15,P15,U15)</f>
        <v>30.01</v>
      </c>
      <c r="W15" s="35" t="s">
        <v>62</v>
      </c>
      <c r="X15" t="s">
        <v>412</v>
      </c>
    </row>
    <row r="16" spans="2:23" ht="15">
      <c r="B16" s="25" t="s">
        <v>66</v>
      </c>
      <c r="C16" s="85" t="s">
        <v>315</v>
      </c>
      <c r="D16" s="27">
        <v>2001</v>
      </c>
      <c r="E16" s="27" t="s">
        <v>193</v>
      </c>
      <c r="F16" s="27" t="s">
        <v>296</v>
      </c>
      <c r="G16" s="29" t="s">
        <v>111</v>
      </c>
      <c r="H16" s="30" t="s">
        <v>316</v>
      </c>
      <c r="I16" s="30" t="s">
        <v>317</v>
      </c>
      <c r="J16" s="30"/>
      <c r="K16" s="31">
        <f>(G16+I16)-J16</f>
        <v>11.14</v>
      </c>
      <c r="L16" s="32" t="s">
        <v>115</v>
      </c>
      <c r="M16" s="32" t="s">
        <v>318</v>
      </c>
      <c r="N16" s="30" t="s">
        <v>319</v>
      </c>
      <c r="O16" s="33"/>
      <c r="P16" s="31">
        <f>(L16+N16)-O16</f>
        <v>8.43</v>
      </c>
      <c r="Q16" s="29" t="s">
        <v>115</v>
      </c>
      <c r="R16" s="32" t="s">
        <v>288</v>
      </c>
      <c r="S16" s="30" t="s">
        <v>289</v>
      </c>
      <c r="T16" s="30"/>
      <c r="U16" s="31">
        <f>(Q16+S16)-T16</f>
        <v>10.440000000000001</v>
      </c>
      <c r="V16" s="34">
        <f>SUM(K16,P16,U16)</f>
        <v>30.01</v>
      </c>
      <c r="W16" s="35" t="s">
        <v>66</v>
      </c>
    </row>
    <row r="17" spans="2:23" ht="15">
      <c r="B17" s="25" t="s">
        <v>71</v>
      </c>
      <c r="C17" s="85" t="s">
        <v>320</v>
      </c>
      <c r="D17" s="27">
        <v>2001</v>
      </c>
      <c r="E17" s="27" t="s">
        <v>309</v>
      </c>
      <c r="F17" s="27" t="s">
        <v>310</v>
      </c>
      <c r="G17" s="29" t="s">
        <v>111</v>
      </c>
      <c r="H17" s="30" t="s">
        <v>311</v>
      </c>
      <c r="I17" s="30" t="s">
        <v>312</v>
      </c>
      <c r="J17" s="30"/>
      <c r="K17" s="31">
        <f>(G17+I17)-J17</f>
        <v>11.47</v>
      </c>
      <c r="L17" s="32" t="s">
        <v>124</v>
      </c>
      <c r="M17" s="32" t="s">
        <v>321</v>
      </c>
      <c r="N17" s="30" t="s">
        <v>322</v>
      </c>
      <c r="O17" s="33"/>
      <c r="P17" s="31">
        <f>(L17+N17)-O17</f>
        <v>7.93</v>
      </c>
      <c r="Q17" s="29" t="s">
        <v>76</v>
      </c>
      <c r="R17" s="32" t="s">
        <v>209</v>
      </c>
      <c r="S17" s="30" t="s">
        <v>323</v>
      </c>
      <c r="T17" s="30"/>
      <c r="U17" s="31">
        <f>(Q17+S17)-T17</f>
        <v>10.58</v>
      </c>
      <c r="V17" s="34">
        <f>SUM(K17,P17,U17)</f>
        <v>29.979999999999997</v>
      </c>
      <c r="W17" s="35" t="s">
        <v>71</v>
      </c>
    </row>
    <row r="18" spans="2:23" ht="15">
      <c r="B18" s="25" t="s">
        <v>79</v>
      </c>
      <c r="C18" s="85" t="s">
        <v>324</v>
      </c>
      <c r="D18" s="27">
        <v>2001</v>
      </c>
      <c r="E18" s="27" t="s">
        <v>309</v>
      </c>
      <c r="F18" s="27" t="s">
        <v>310</v>
      </c>
      <c r="G18" s="29" t="s">
        <v>102</v>
      </c>
      <c r="H18" s="30" t="s">
        <v>325</v>
      </c>
      <c r="I18" s="30" t="s">
        <v>326</v>
      </c>
      <c r="J18" s="30"/>
      <c r="K18" s="31">
        <f>(G18+I18)-J18</f>
        <v>11.57</v>
      </c>
      <c r="L18" s="32" t="s">
        <v>111</v>
      </c>
      <c r="M18" s="32" t="s">
        <v>327</v>
      </c>
      <c r="N18" s="30" t="s">
        <v>328</v>
      </c>
      <c r="O18" s="30"/>
      <c r="P18" s="31">
        <f>(L18+N18)-O18</f>
        <v>8.43</v>
      </c>
      <c r="Q18" s="29" t="s">
        <v>329</v>
      </c>
      <c r="R18" s="32" t="s">
        <v>75</v>
      </c>
      <c r="S18" s="30" t="s">
        <v>138</v>
      </c>
      <c r="T18" s="30"/>
      <c r="U18" s="31">
        <f>(Q18+S18)-T18</f>
        <v>9.8</v>
      </c>
      <c r="V18" s="34">
        <f>SUM(K18,P18,U18)</f>
        <v>29.8</v>
      </c>
      <c r="W18" s="35" t="s">
        <v>79</v>
      </c>
    </row>
    <row r="19" spans="2:23" ht="15">
      <c r="B19" s="25" t="s">
        <v>88</v>
      </c>
      <c r="C19" s="85" t="s">
        <v>330</v>
      </c>
      <c r="D19" s="27">
        <v>2003</v>
      </c>
      <c r="E19" s="27" t="s">
        <v>309</v>
      </c>
      <c r="F19" s="27" t="s">
        <v>310</v>
      </c>
      <c r="G19" s="29" t="s">
        <v>102</v>
      </c>
      <c r="H19" s="30" t="s">
        <v>331</v>
      </c>
      <c r="I19" s="30" t="s">
        <v>332</v>
      </c>
      <c r="J19" s="30"/>
      <c r="K19" s="31">
        <f>(G19+I19)-J19</f>
        <v>11.44</v>
      </c>
      <c r="L19" s="32" t="s">
        <v>115</v>
      </c>
      <c r="M19" s="32" t="s">
        <v>333</v>
      </c>
      <c r="N19" s="30" t="s">
        <v>334</v>
      </c>
      <c r="O19" s="30"/>
      <c r="P19" s="31">
        <f>(L19+N19)-O19</f>
        <v>9.23</v>
      </c>
      <c r="Q19" s="29" t="s">
        <v>85</v>
      </c>
      <c r="R19" s="32" t="s">
        <v>335</v>
      </c>
      <c r="S19" s="30" t="s">
        <v>336</v>
      </c>
      <c r="T19" s="30"/>
      <c r="U19" s="31">
        <f>(Q19+S19)-T19</f>
        <v>9.07</v>
      </c>
      <c r="V19" s="34">
        <f>SUM(K19,P19,U19)</f>
        <v>29.740000000000002</v>
      </c>
      <c r="W19" s="35" t="s">
        <v>88</v>
      </c>
    </row>
    <row r="20" spans="2:23" ht="15">
      <c r="B20" s="25" t="s">
        <v>94</v>
      </c>
      <c r="C20" s="86" t="s">
        <v>337</v>
      </c>
      <c r="D20" s="27">
        <v>2003</v>
      </c>
      <c r="E20" s="27" t="s">
        <v>51</v>
      </c>
      <c r="F20" s="27" t="s">
        <v>221</v>
      </c>
      <c r="G20" s="66" t="s">
        <v>102</v>
      </c>
      <c r="H20" s="67" t="s">
        <v>338</v>
      </c>
      <c r="I20" s="67" t="s">
        <v>339</v>
      </c>
      <c r="J20" s="67"/>
      <c r="K20" s="68">
        <f>(G20+I20)-J20</f>
        <v>9.97</v>
      </c>
      <c r="L20" s="69" t="s">
        <v>115</v>
      </c>
      <c r="M20" s="69" t="s">
        <v>340</v>
      </c>
      <c r="N20" s="67" t="s">
        <v>341</v>
      </c>
      <c r="O20" s="67"/>
      <c r="P20" s="68">
        <f>(L20+N20)-O20</f>
        <v>9.43</v>
      </c>
      <c r="Q20" s="66" t="s">
        <v>106</v>
      </c>
      <c r="R20" s="69" t="s">
        <v>111</v>
      </c>
      <c r="S20" s="67" t="s">
        <v>112</v>
      </c>
      <c r="T20" s="67"/>
      <c r="U20" s="68">
        <f>(Q20+S20)-T20</f>
        <v>10.3</v>
      </c>
      <c r="V20" s="71">
        <f>SUM(K20,P20,U20)</f>
        <v>29.7</v>
      </c>
      <c r="W20" s="35" t="s">
        <v>94</v>
      </c>
    </row>
    <row r="21" spans="2:23" ht="15">
      <c r="B21" s="59" t="s">
        <v>96</v>
      </c>
      <c r="C21" s="85" t="s">
        <v>342</v>
      </c>
      <c r="D21" s="27">
        <v>2001</v>
      </c>
      <c r="E21" s="27" t="s">
        <v>73</v>
      </c>
      <c r="F21" s="27" t="s">
        <v>227</v>
      </c>
      <c r="G21" s="29" t="s">
        <v>102</v>
      </c>
      <c r="H21" s="30" t="s">
        <v>259</v>
      </c>
      <c r="I21" s="30" t="s">
        <v>260</v>
      </c>
      <c r="J21" s="30"/>
      <c r="K21" s="68">
        <f>(G21+I21)-J21</f>
        <v>10.14</v>
      </c>
      <c r="L21" s="29" t="s">
        <v>115</v>
      </c>
      <c r="M21" s="30" t="s">
        <v>190</v>
      </c>
      <c r="N21" s="30" t="s">
        <v>191</v>
      </c>
      <c r="O21" s="30"/>
      <c r="P21" s="68">
        <f>(L21+N21)-O21</f>
        <v>9.370000000000001</v>
      </c>
      <c r="Q21" s="29" t="s">
        <v>106</v>
      </c>
      <c r="R21" s="30" t="s">
        <v>343</v>
      </c>
      <c r="S21" s="30" t="s">
        <v>344</v>
      </c>
      <c r="T21" s="30"/>
      <c r="U21" s="68">
        <f>(Q21+S21)-T21</f>
        <v>10.04</v>
      </c>
      <c r="V21" s="71">
        <f>SUM(K21,P21,U21)</f>
        <v>29.55</v>
      </c>
      <c r="W21" s="35" t="s">
        <v>96</v>
      </c>
    </row>
    <row r="22" spans="2:23" ht="15">
      <c r="B22" s="87" t="s">
        <v>98</v>
      </c>
      <c r="C22" s="85" t="s">
        <v>345</v>
      </c>
      <c r="D22" s="27">
        <v>2003</v>
      </c>
      <c r="E22" s="27" t="s">
        <v>193</v>
      </c>
      <c r="F22" s="27" t="s">
        <v>296</v>
      </c>
      <c r="G22" s="29" t="s">
        <v>102</v>
      </c>
      <c r="H22" s="30" t="s">
        <v>338</v>
      </c>
      <c r="I22" s="30" t="s">
        <v>339</v>
      </c>
      <c r="J22" s="30"/>
      <c r="K22" s="68">
        <f>(G22+I22)-J22</f>
        <v>9.97</v>
      </c>
      <c r="L22" s="29" t="s">
        <v>115</v>
      </c>
      <c r="M22" s="30" t="s">
        <v>306</v>
      </c>
      <c r="N22" s="30" t="s">
        <v>307</v>
      </c>
      <c r="O22" s="33"/>
      <c r="P22" s="68">
        <f>(L22+N22)-O22</f>
        <v>10.07</v>
      </c>
      <c r="Q22" s="29" t="s">
        <v>115</v>
      </c>
      <c r="R22" s="30" t="s">
        <v>346</v>
      </c>
      <c r="S22" s="30" t="s">
        <v>347</v>
      </c>
      <c r="T22" s="30"/>
      <c r="U22" s="68">
        <f>(Q22+S22)-T22</f>
        <v>9.07</v>
      </c>
      <c r="V22" s="71">
        <f>SUM(K22,P22,U22)</f>
        <v>29.11</v>
      </c>
      <c r="W22" s="35" t="s">
        <v>98</v>
      </c>
    </row>
    <row r="23" spans="2:24" ht="15">
      <c r="B23" s="59" t="s">
        <v>100</v>
      </c>
      <c r="C23" s="85" t="s">
        <v>348</v>
      </c>
      <c r="D23" s="27">
        <v>2003</v>
      </c>
      <c r="E23" s="27" t="s">
        <v>193</v>
      </c>
      <c r="F23" s="27" t="s">
        <v>296</v>
      </c>
      <c r="G23" s="29" t="s">
        <v>102</v>
      </c>
      <c r="H23" s="30" t="s">
        <v>111</v>
      </c>
      <c r="I23" s="30" t="s">
        <v>112</v>
      </c>
      <c r="J23" s="30"/>
      <c r="K23" s="68">
        <f>(G23+I23)-J23</f>
        <v>9.4</v>
      </c>
      <c r="L23" s="29" t="s">
        <v>115</v>
      </c>
      <c r="M23" s="30" t="s">
        <v>75</v>
      </c>
      <c r="N23" s="30" t="s">
        <v>138</v>
      </c>
      <c r="O23" s="33"/>
      <c r="P23" s="68">
        <f>(L23+N23)-O23</f>
        <v>8.9</v>
      </c>
      <c r="Q23" s="29" t="s">
        <v>152</v>
      </c>
      <c r="R23" s="30" t="s">
        <v>90</v>
      </c>
      <c r="S23" s="30" t="s">
        <v>91</v>
      </c>
      <c r="T23" s="30"/>
      <c r="U23" s="68">
        <f>(Q23+S23)-T23</f>
        <v>10.5</v>
      </c>
      <c r="V23" s="71">
        <f>SUM(K23,P23,U23)</f>
        <v>28.8</v>
      </c>
      <c r="W23" s="35" t="s">
        <v>100</v>
      </c>
      <c r="X23" s="36"/>
    </row>
    <row r="24" spans="2:24" ht="15">
      <c r="B24" s="59" t="s">
        <v>104</v>
      </c>
      <c r="C24" s="85" t="s">
        <v>349</v>
      </c>
      <c r="D24" s="27">
        <v>2001</v>
      </c>
      <c r="E24" s="27" t="s">
        <v>21</v>
      </c>
      <c r="F24" s="27" t="s">
        <v>285</v>
      </c>
      <c r="G24" s="40" t="s">
        <v>102</v>
      </c>
      <c r="H24" s="33" t="s">
        <v>107</v>
      </c>
      <c r="I24" s="33" t="s">
        <v>108</v>
      </c>
      <c r="J24" s="33"/>
      <c r="K24" s="68">
        <f>(G24+I24)-J24</f>
        <v>9.9</v>
      </c>
      <c r="L24" s="40" t="s">
        <v>106</v>
      </c>
      <c r="M24" s="33" t="s">
        <v>75</v>
      </c>
      <c r="N24" s="33" t="s">
        <v>138</v>
      </c>
      <c r="O24" s="33"/>
      <c r="P24" s="68">
        <f>(L24+N24)-O24</f>
        <v>9</v>
      </c>
      <c r="Q24" s="40" t="s">
        <v>115</v>
      </c>
      <c r="R24" s="33" t="s">
        <v>106</v>
      </c>
      <c r="S24" s="33" t="s">
        <v>350</v>
      </c>
      <c r="T24" s="33"/>
      <c r="U24" s="68">
        <f>(Q24+S24)-T24</f>
        <v>9.9</v>
      </c>
      <c r="V24" s="71">
        <f>SUM(K24,P24,U24)</f>
        <v>28.799999999999997</v>
      </c>
      <c r="W24" s="35" t="s">
        <v>104</v>
      </c>
      <c r="X24" s="36"/>
    </row>
    <row r="25" spans="2:23" ht="15">
      <c r="B25" s="25" t="s">
        <v>109</v>
      </c>
      <c r="C25" s="85" t="s">
        <v>351</v>
      </c>
      <c r="D25" s="27">
        <v>2003</v>
      </c>
      <c r="E25" s="27" t="s">
        <v>193</v>
      </c>
      <c r="F25" s="27" t="s">
        <v>296</v>
      </c>
      <c r="G25" s="29" t="s">
        <v>102</v>
      </c>
      <c r="H25" s="30" t="s">
        <v>224</v>
      </c>
      <c r="I25" s="30" t="s">
        <v>225</v>
      </c>
      <c r="J25" s="30"/>
      <c r="K25" s="68">
        <f>(G25+I25)-J25</f>
        <v>9.94</v>
      </c>
      <c r="L25" s="29" t="s">
        <v>115</v>
      </c>
      <c r="M25" s="30" t="s">
        <v>318</v>
      </c>
      <c r="N25" s="30" t="s">
        <v>319</v>
      </c>
      <c r="O25" s="33"/>
      <c r="P25" s="68">
        <f>(L25+N25)-O25</f>
        <v>8.43</v>
      </c>
      <c r="Q25" s="29" t="s">
        <v>152</v>
      </c>
      <c r="R25" s="30" t="s">
        <v>288</v>
      </c>
      <c r="S25" s="30" t="s">
        <v>289</v>
      </c>
      <c r="T25" s="30"/>
      <c r="U25" s="68">
        <f>(Q25+S25)-T25</f>
        <v>10.34</v>
      </c>
      <c r="V25" s="71">
        <f>SUM(K25,P25,U25)</f>
        <v>28.709999999999997</v>
      </c>
      <c r="W25" s="35" t="s">
        <v>109</v>
      </c>
    </row>
    <row r="26" spans="2:23" ht="15">
      <c r="B26" s="59" t="s">
        <v>113</v>
      </c>
      <c r="C26" s="86" t="s">
        <v>357</v>
      </c>
      <c r="D26" s="64">
        <v>2002</v>
      </c>
      <c r="E26" s="64" t="s">
        <v>51</v>
      </c>
      <c r="F26" s="65" t="s">
        <v>221</v>
      </c>
      <c r="G26" s="66" t="s">
        <v>102</v>
      </c>
      <c r="H26" s="67" t="s">
        <v>120</v>
      </c>
      <c r="I26" s="67" t="s">
        <v>121</v>
      </c>
      <c r="J26" s="67"/>
      <c r="K26" s="68">
        <f>(G26+I26)-J26</f>
        <v>9.6</v>
      </c>
      <c r="L26" s="66" t="s">
        <v>92</v>
      </c>
      <c r="M26" s="67" t="s">
        <v>358</v>
      </c>
      <c r="N26" s="67" t="s">
        <v>359</v>
      </c>
      <c r="O26" s="70"/>
      <c r="P26" s="68">
        <f>(L26+N26)-O26</f>
        <v>7.43</v>
      </c>
      <c r="Q26" s="66" t="s">
        <v>152</v>
      </c>
      <c r="R26" s="67" t="s">
        <v>360</v>
      </c>
      <c r="S26" s="67" t="s">
        <v>361</v>
      </c>
      <c r="T26" s="67"/>
      <c r="U26" s="68">
        <f>(Q26+S26)-T26</f>
        <v>8.74</v>
      </c>
      <c r="V26" s="71">
        <f>SUM(K26,P26,U26)</f>
        <v>25.770000000000003</v>
      </c>
      <c r="W26" s="35" t="s">
        <v>113</v>
      </c>
    </row>
    <row r="27" spans="2:23" ht="15.75" thickBot="1">
      <c r="B27" s="87" t="s">
        <v>116</v>
      </c>
      <c r="C27" s="86" t="s">
        <v>362</v>
      </c>
      <c r="D27" s="64">
        <v>2003</v>
      </c>
      <c r="E27" s="64" t="s">
        <v>118</v>
      </c>
      <c r="F27" s="65" t="s">
        <v>246</v>
      </c>
      <c r="G27" s="88"/>
      <c r="H27" s="70"/>
      <c r="I27" s="70"/>
      <c r="J27" s="70"/>
      <c r="K27" s="68">
        <f>(G27+I27)-J27</f>
        <v>0</v>
      </c>
      <c r="L27" s="88" t="s">
        <v>147</v>
      </c>
      <c r="M27" s="70" t="s">
        <v>301</v>
      </c>
      <c r="N27" s="70" t="s">
        <v>302</v>
      </c>
      <c r="O27" s="70"/>
      <c r="P27" s="68">
        <f>(L27+N27)-O27</f>
        <v>9.469999999999999</v>
      </c>
      <c r="Q27" s="88" t="s">
        <v>111</v>
      </c>
      <c r="R27" s="70" t="s">
        <v>172</v>
      </c>
      <c r="S27" s="70" t="s">
        <v>173</v>
      </c>
      <c r="T27" s="70"/>
      <c r="U27" s="135">
        <f>(Q27+S27)-T27</f>
        <v>8.1</v>
      </c>
      <c r="V27" s="51">
        <f>SUM(K27,P27,U27)</f>
        <v>17.57</v>
      </c>
      <c r="W27" s="52" t="s">
        <v>116</v>
      </c>
    </row>
    <row r="28" spans="2:23" ht="15">
      <c r="B28" s="9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</row>
    <row r="29" ht="15">
      <c r="W29" s="82"/>
    </row>
    <row r="30" ht="15">
      <c r="W30" s="82"/>
    </row>
  </sheetData>
  <sheetProtection selectLockedCells="1" selectUnlockedCells="1"/>
  <mergeCells count="10">
    <mergeCell ref="V7:V8"/>
    <mergeCell ref="W7:W8"/>
    <mergeCell ref="F7:F8"/>
    <mergeCell ref="G7:K7"/>
    <mergeCell ref="L7:P7"/>
    <mergeCell ref="Q7:U7"/>
    <mergeCell ref="B7:B8"/>
    <mergeCell ref="C7:C8"/>
    <mergeCell ref="D7:D8"/>
    <mergeCell ref="E7:E8"/>
  </mergeCells>
  <printOptions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8"/>
  <sheetViews>
    <sheetView workbookViewId="0" topLeftCell="A1">
      <selection activeCell="J34" sqref="J34"/>
    </sheetView>
  </sheetViews>
  <sheetFormatPr defaultColWidth="9.140625" defaultRowHeight="18" customHeight="1"/>
  <cols>
    <col min="1" max="1" width="0.71875" style="0" customWidth="1"/>
    <col min="2" max="2" width="4.7109375" style="0" customWidth="1"/>
    <col min="3" max="3" width="20.7109375" style="0" customWidth="1"/>
    <col min="4" max="4" width="7.7109375" style="0" customWidth="1"/>
    <col min="5" max="6" width="20.7109375" style="0" customWidth="1"/>
    <col min="7" max="21" width="5.7109375" style="0" customWidth="1"/>
    <col min="22" max="22" width="7.7109375" style="0" customWidth="1"/>
    <col min="23" max="23" width="3.7109375" style="0" customWidth="1"/>
  </cols>
  <sheetData>
    <row r="1" ht="11.25" customHeight="1"/>
    <row r="2" spans="3:16" ht="21" customHeight="1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8" customHeight="1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8" customHeight="1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8" customHeight="1">
      <c r="C5" s="6" t="s">
        <v>363</v>
      </c>
      <c r="D5" s="6"/>
      <c r="E5" s="6"/>
      <c r="F5" s="4"/>
      <c r="G5" s="4"/>
      <c r="H5" s="4"/>
      <c r="I5" s="4"/>
      <c r="J5" s="4"/>
      <c r="K5" s="4"/>
    </row>
    <row r="7" spans="2:23" ht="18" customHeight="1">
      <c r="B7" s="124" t="s">
        <v>4</v>
      </c>
      <c r="C7" s="125" t="s">
        <v>5</v>
      </c>
      <c r="D7" s="125" t="s">
        <v>6</v>
      </c>
      <c r="E7" s="125" t="s">
        <v>7</v>
      </c>
      <c r="F7" s="126" t="s">
        <v>8</v>
      </c>
      <c r="G7" s="119" t="s">
        <v>9</v>
      </c>
      <c r="H7" s="119"/>
      <c r="I7" s="119"/>
      <c r="J7" s="119"/>
      <c r="K7" s="119"/>
      <c r="L7" s="120" t="s">
        <v>10</v>
      </c>
      <c r="M7" s="120"/>
      <c r="N7" s="120"/>
      <c r="O7" s="120"/>
      <c r="P7" s="120"/>
      <c r="Q7" s="121" t="s">
        <v>11</v>
      </c>
      <c r="R7" s="121"/>
      <c r="S7" s="121"/>
      <c r="T7" s="121"/>
      <c r="U7" s="121"/>
      <c r="V7" s="122" t="s">
        <v>12</v>
      </c>
      <c r="W7" s="123" t="s">
        <v>13</v>
      </c>
    </row>
    <row r="8" spans="2:23" ht="27" customHeight="1">
      <c r="B8" s="124"/>
      <c r="C8" s="125"/>
      <c r="D8" s="125"/>
      <c r="E8" s="125"/>
      <c r="F8" s="126"/>
      <c r="G8" s="7" t="s">
        <v>14</v>
      </c>
      <c r="H8" s="8" t="s">
        <v>15</v>
      </c>
      <c r="I8" s="9" t="s">
        <v>16</v>
      </c>
      <c r="J8" s="10" t="s">
        <v>17</v>
      </c>
      <c r="K8" s="11" t="s">
        <v>18</v>
      </c>
      <c r="L8" s="7" t="s">
        <v>14</v>
      </c>
      <c r="M8" s="8" t="s">
        <v>15</v>
      </c>
      <c r="N8" s="9" t="s">
        <v>16</v>
      </c>
      <c r="O8" s="10" t="s">
        <v>17</v>
      </c>
      <c r="P8" s="11" t="s">
        <v>18</v>
      </c>
      <c r="Q8" s="7" t="s">
        <v>14</v>
      </c>
      <c r="R8" s="12" t="s">
        <v>15</v>
      </c>
      <c r="S8" s="9" t="s">
        <v>16</v>
      </c>
      <c r="T8" s="10" t="s">
        <v>17</v>
      </c>
      <c r="U8" s="11" t="s">
        <v>18</v>
      </c>
      <c r="V8" s="122"/>
      <c r="W8" s="123"/>
    </row>
    <row r="9" spans="2:23" ht="15" customHeight="1">
      <c r="B9" s="84" t="s">
        <v>19</v>
      </c>
      <c r="C9" s="91" t="s">
        <v>364</v>
      </c>
      <c r="D9" s="92">
        <v>2001</v>
      </c>
      <c r="E9" s="92" t="s">
        <v>31</v>
      </c>
      <c r="F9" s="17" t="s">
        <v>365</v>
      </c>
      <c r="G9" s="21" t="s">
        <v>68</v>
      </c>
      <c r="H9" s="19" t="s">
        <v>54</v>
      </c>
      <c r="I9" s="19" t="s">
        <v>55</v>
      </c>
      <c r="J9" s="19"/>
      <c r="K9" s="20">
        <f aca="true" t="shared" si="0" ref="K9:K23">(G9+I9)-J9</f>
        <v>12</v>
      </c>
      <c r="L9" s="21" t="s">
        <v>33</v>
      </c>
      <c r="M9" s="21" t="s">
        <v>64</v>
      </c>
      <c r="N9" s="19" t="s">
        <v>65</v>
      </c>
      <c r="O9" s="19"/>
      <c r="P9" s="20">
        <f aca="true" t="shared" si="1" ref="P9:P23">(L9+N9)-O9</f>
        <v>11.4</v>
      </c>
      <c r="Q9" s="18" t="s">
        <v>129</v>
      </c>
      <c r="R9" s="21" t="s">
        <v>107</v>
      </c>
      <c r="S9" s="19" t="s">
        <v>108</v>
      </c>
      <c r="T9" s="19"/>
      <c r="U9" s="20">
        <f aca="true" t="shared" si="2" ref="U9:U23">(Q9+S9)-T9</f>
        <v>11.4</v>
      </c>
      <c r="V9" s="23">
        <f aca="true" t="shared" si="3" ref="V9:V23">SUM(K9,P9,U9)</f>
        <v>34.8</v>
      </c>
      <c r="W9" s="24" t="s">
        <v>19</v>
      </c>
    </row>
    <row r="10" spans="2:23" ht="15" customHeight="1">
      <c r="B10" s="25" t="s">
        <v>29</v>
      </c>
      <c r="C10" s="85" t="s">
        <v>366</v>
      </c>
      <c r="D10" s="27">
        <v>1998</v>
      </c>
      <c r="E10" s="27" t="s">
        <v>193</v>
      </c>
      <c r="F10" s="28" t="s">
        <v>194</v>
      </c>
      <c r="G10" s="32" t="s">
        <v>43</v>
      </c>
      <c r="H10" s="30" t="s">
        <v>86</v>
      </c>
      <c r="I10" s="30" t="s">
        <v>87</v>
      </c>
      <c r="J10" s="30"/>
      <c r="K10" s="31">
        <f t="shared" si="0"/>
        <v>12.399999999999999</v>
      </c>
      <c r="L10" s="32" t="s">
        <v>127</v>
      </c>
      <c r="M10" s="32" t="s">
        <v>124</v>
      </c>
      <c r="N10" s="30" t="s">
        <v>263</v>
      </c>
      <c r="O10" s="33"/>
      <c r="P10" s="31">
        <f t="shared" si="1"/>
        <v>9.2</v>
      </c>
      <c r="Q10" s="29" t="s">
        <v>129</v>
      </c>
      <c r="R10" s="32" t="s">
        <v>127</v>
      </c>
      <c r="S10" s="30" t="s">
        <v>128</v>
      </c>
      <c r="T10" s="30"/>
      <c r="U10" s="31">
        <f t="shared" si="2"/>
        <v>11.2</v>
      </c>
      <c r="V10" s="34">
        <f t="shared" si="3"/>
        <v>32.8</v>
      </c>
      <c r="W10" s="35" t="s">
        <v>29</v>
      </c>
    </row>
    <row r="11" spans="2:23" ht="15" customHeight="1">
      <c r="B11" s="25" t="s">
        <v>36</v>
      </c>
      <c r="C11" s="85" t="s">
        <v>367</v>
      </c>
      <c r="D11" s="27">
        <v>1999</v>
      </c>
      <c r="E11" s="27" t="s">
        <v>309</v>
      </c>
      <c r="F11" s="28"/>
      <c r="G11" s="32" t="s">
        <v>85</v>
      </c>
      <c r="H11" s="30" t="s">
        <v>77</v>
      </c>
      <c r="I11" s="30" t="s">
        <v>78</v>
      </c>
      <c r="J11" s="30"/>
      <c r="K11" s="31">
        <f t="shared" si="0"/>
        <v>11.700000000000001</v>
      </c>
      <c r="L11" s="32" t="s">
        <v>85</v>
      </c>
      <c r="M11" s="32" t="s">
        <v>368</v>
      </c>
      <c r="N11" s="30" t="s">
        <v>369</v>
      </c>
      <c r="O11" s="33"/>
      <c r="P11" s="31">
        <f t="shared" si="1"/>
        <v>9.45</v>
      </c>
      <c r="Q11" s="29" t="s">
        <v>329</v>
      </c>
      <c r="R11" s="32" t="s">
        <v>370</v>
      </c>
      <c r="S11" s="30" t="s">
        <v>371</v>
      </c>
      <c r="T11" s="30"/>
      <c r="U11" s="31">
        <f t="shared" si="2"/>
        <v>11.05</v>
      </c>
      <c r="V11" s="34">
        <f t="shared" si="3"/>
        <v>32.2</v>
      </c>
      <c r="W11" s="35" t="s">
        <v>36</v>
      </c>
    </row>
    <row r="12" spans="2:23" ht="15" customHeight="1">
      <c r="B12" s="25" t="s">
        <v>44</v>
      </c>
      <c r="C12" s="85" t="s">
        <v>372</v>
      </c>
      <c r="D12" s="27">
        <v>1999</v>
      </c>
      <c r="E12" s="27" t="s">
        <v>51</v>
      </c>
      <c r="F12" s="28" t="s">
        <v>221</v>
      </c>
      <c r="G12" s="32" t="s">
        <v>68</v>
      </c>
      <c r="H12" s="30" t="s">
        <v>373</v>
      </c>
      <c r="I12" s="30" t="s">
        <v>374</v>
      </c>
      <c r="J12" s="30"/>
      <c r="K12" s="31">
        <f t="shared" si="0"/>
        <v>11.1</v>
      </c>
      <c r="L12" s="32" t="s">
        <v>107</v>
      </c>
      <c r="M12" s="32" t="s">
        <v>43</v>
      </c>
      <c r="N12" s="30" t="s">
        <v>151</v>
      </c>
      <c r="O12" s="30"/>
      <c r="P12" s="31">
        <f t="shared" si="1"/>
        <v>8.3</v>
      </c>
      <c r="Q12" s="29">
        <v>3.8</v>
      </c>
      <c r="R12" s="32">
        <v>2.6</v>
      </c>
      <c r="S12" s="30">
        <v>7.4</v>
      </c>
      <c r="T12" s="30"/>
      <c r="U12" s="31">
        <f t="shared" si="2"/>
        <v>11.2</v>
      </c>
      <c r="V12" s="34">
        <f t="shared" si="3"/>
        <v>30.599999999999998</v>
      </c>
      <c r="W12" s="35" t="s">
        <v>44</v>
      </c>
    </row>
    <row r="13" spans="2:23" ht="15" customHeight="1">
      <c r="B13" s="25" t="s">
        <v>49</v>
      </c>
      <c r="C13" s="85" t="s">
        <v>375</v>
      </c>
      <c r="D13" s="27">
        <v>2000</v>
      </c>
      <c r="E13" s="27" t="s">
        <v>193</v>
      </c>
      <c r="F13" s="28" t="s">
        <v>194</v>
      </c>
      <c r="G13" s="41" t="s">
        <v>111</v>
      </c>
      <c r="H13" s="33" t="s">
        <v>92</v>
      </c>
      <c r="I13" s="33" t="s">
        <v>93</v>
      </c>
      <c r="J13" s="33"/>
      <c r="K13" s="31">
        <f t="shared" si="0"/>
        <v>10.9</v>
      </c>
      <c r="L13" s="41" t="s">
        <v>147</v>
      </c>
      <c r="M13" s="41" t="s">
        <v>85</v>
      </c>
      <c r="N13" s="33" t="s">
        <v>168</v>
      </c>
      <c r="O13" s="33"/>
      <c r="P13" s="31">
        <f t="shared" si="1"/>
        <v>8.899999999999999</v>
      </c>
      <c r="Q13" s="40" t="s">
        <v>147</v>
      </c>
      <c r="R13" s="41" t="s">
        <v>370</v>
      </c>
      <c r="S13" s="33" t="s">
        <v>371</v>
      </c>
      <c r="T13" s="33"/>
      <c r="U13" s="31">
        <f t="shared" si="2"/>
        <v>9.25</v>
      </c>
      <c r="V13" s="34">
        <f t="shared" si="3"/>
        <v>29.049999999999997</v>
      </c>
      <c r="W13" s="35" t="s">
        <v>49</v>
      </c>
    </row>
    <row r="14" spans="2:23" ht="15" customHeight="1">
      <c r="B14" s="25" t="s">
        <v>58</v>
      </c>
      <c r="C14" s="85" t="s">
        <v>376</v>
      </c>
      <c r="D14" s="27">
        <v>1998</v>
      </c>
      <c r="E14" s="27" t="s">
        <v>193</v>
      </c>
      <c r="F14" s="28" t="s">
        <v>194</v>
      </c>
      <c r="G14" s="41" t="s">
        <v>102</v>
      </c>
      <c r="H14" s="33" t="s">
        <v>377</v>
      </c>
      <c r="I14" s="33" t="s">
        <v>378</v>
      </c>
      <c r="J14" s="33"/>
      <c r="K14" s="31">
        <f t="shared" si="0"/>
        <v>11.47</v>
      </c>
      <c r="L14" s="41" t="s">
        <v>141</v>
      </c>
      <c r="M14" s="41" t="s">
        <v>75</v>
      </c>
      <c r="N14" s="33" t="s">
        <v>138</v>
      </c>
      <c r="O14" s="33"/>
      <c r="P14" s="31">
        <f t="shared" si="1"/>
        <v>7.1</v>
      </c>
      <c r="Q14" s="40" t="s">
        <v>373</v>
      </c>
      <c r="R14" s="41" t="s">
        <v>127</v>
      </c>
      <c r="S14" s="33" t="s">
        <v>128</v>
      </c>
      <c r="T14" s="33"/>
      <c r="U14" s="31">
        <f t="shared" si="2"/>
        <v>10.2</v>
      </c>
      <c r="V14" s="34">
        <f t="shared" si="3"/>
        <v>28.77</v>
      </c>
      <c r="W14" s="35" t="s">
        <v>58</v>
      </c>
    </row>
    <row r="15" spans="2:23" ht="15" customHeight="1">
      <c r="B15" s="25" t="s">
        <v>62</v>
      </c>
      <c r="C15" s="85" t="s">
        <v>379</v>
      </c>
      <c r="D15" s="27">
        <v>2000</v>
      </c>
      <c r="E15" s="27" t="s">
        <v>265</v>
      </c>
      <c r="F15" s="28" t="s">
        <v>266</v>
      </c>
      <c r="G15" s="32" t="s">
        <v>102</v>
      </c>
      <c r="H15" s="30" t="s">
        <v>380</v>
      </c>
      <c r="I15" s="30" t="s">
        <v>381</v>
      </c>
      <c r="J15" s="30"/>
      <c r="K15" s="31">
        <f t="shared" si="0"/>
        <v>10.84</v>
      </c>
      <c r="L15" s="32" t="s">
        <v>102</v>
      </c>
      <c r="M15" s="32" t="s">
        <v>145</v>
      </c>
      <c r="N15" s="30" t="s">
        <v>146</v>
      </c>
      <c r="O15" s="30"/>
      <c r="P15" s="31">
        <f t="shared" si="1"/>
        <v>8</v>
      </c>
      <c r="Q15" s="29" t="s">
        <v>76</v>
      </c>
      <c r="R15" s="32" t="s">
        <v>382</v>
      </c>
      <c r="S15" s="30" t="s">
        <v>383</v>
      </c>
      <c r="T15" s="30"/>
      <c r="U15" s="31">
        <f t="shared" si="2"/>
        <v>9.55</v>
      </c>
      <c r="V15" s="34">
        <f t="shared" si="3"/>
        <v>28.39</v>
      </c>
      <c r="W15" s="35" t="s">
        <v>62</v>
      </c>
    </row>
    <row r="16" spans="2:23" ht="15" customHeight="1">
      <c r="B16" s="25" t="s">
        <v>66</v>
      </c>
      <c r="C16" s="91" t="s">
        <v>384</v>
      </c>
      <c r="D16" s="92">
        <v>1999</v>
      </c>
      <c r="E16" s="27" t="s">
        <v>31</v>
      </c>
      <c r="F16" s="28" t="s">
        <v>385</v>
      </c>
      <c r="G16" s="32" t="s">
        <v>111</v>
      </c>
      <c r="H16" s="30" t="s">
        <v>64</v>
      </c>
      <c r="I16" s="30" t="s">
        <v>65</v>
      </c>
      <c r="J16" s="30"/>
      <c r="K16" s="31">
        <f t="shared" si="0"/>
        <v>10.8</v>
      </c>
      <c r="L16" s="32" t="s">
        <v>64</v>
      </c>
      <c r="M16" s="32" t="s">
        <v>26</v>
      </c>
      <c r="N16" s="30" t="s">
        <v>26</v>
      </c>
      <c r="O16" s="33"/>
      <c r="P16" s="31">
        <f t="shared" si="1"/>
        <v>7.2</v>
      </c>
      <c r="Q16" s="29" t="s">
        <v>127</v>
      </c>
      <c r="R16" s="32" t="s">
        <v>386</v>
      </c>
      <c r="S16" s="30" t="s">
        <v>387</v>
      </c>
      <c r="T16" s="30"/>
      <c r="U16" s="31">
        <f t="shared" si="2"/>
        <v>9.850000000000001</v>
      </c>
      <c r="V16" s="34">
        <f t="shared" si="3"/>
        <v>27.85</v>
      </c>
      <c r="W16" s="35" t="s">
        <v>66</v>
      </c>
    </row>
    <row r="17" spans="2:23" ht="15" customHeight="1">
      <c r="B17" s="25" t="s">
        <v>71</v>
      </c>
      <c r="C17" s="93" t="s">
        <v>388</v>
      </c>
      <c r="D17" s="92">
        <v>2000</v>
      </c>
      <c r="E17" s="27" t="s">
        <v>21</v>
      </c>
      <c r="F17" s="28" t="s">
        <v>22</v>
      </c>
      <c r="G17" s="41" t="s">
        <v>111</v>
      </c>
      <c r="H17" s="33" t="s">
        <v>124</v>
      </c>
      <c r="I17" s="33" t="s">
        <v>263</v>
      </c>
      <c r="J17" s="33"/>
      <c r="K17" s="31">
        <f t="shared" si="0"/>
        <v>9.5</v>
      </c>
      <c r="L17" s="41" t="s">
        <v>90</v>
      </c>
      <c r="M17" s="41" t="s">
        <v>181</v>
      </c>
      <c r="N17" s="33" t="s">
        <v>180</v>
      </c>
      <c r="O17" s="33"/>
      <c r="P17" s="31">
        <f t="shared" si="1"/>
        <v>8.1</v>
      </c>
      <c r="Q17" s="40" t="s">
        <v>152</v>
      </c>
      <c r="R17" s="41" t="s">
        <v>389</v>
      </c>
      <c r="S17" s="33" t="s">
        <v>390</v>
      </c>
      <c r="T17" s="33"/>
      <c r="U17" s="31">
        <f t="shared" si="2"/>
        <v>10.15</v>
      </c>
      <c r="V17" s="34">
        <f t="shared" si="3"/>
        <v>27.75</v>
      </c>
      <c r="W17" s="35" t="s">
        <v>71</v>
      </c>
    </row>
    <row r="18" spans="2:23" ht="15" customHeight="1">
      <c r="B18" s="25" t="s">
        <v>79</v>
      </c>
      <c r="C18" s="93" t="s">
        <v>391</v>
      </c>
      <c r="D18" s="92">
        <v>2000</v>
      </c>
      <c r="E18" s="27" t="s">
        <v>291</v>
      </c>
      <c r="F18" s="28" t="s">
        <v>292</v>
      </c>
      <c r="G18" s="41" t="s">
        <v>102</v>
      </c>
      <c r="H18" s="33" t="s">
        <v>127</v>
      </c>
      <c r="I18" s="33" t="s">
        <v>128</v>
      </c>
      <c r="J18" s="33"/>
      <c r="K18" s="31">
        <f t="shared" si="0"/>
        <v>9.7</v>
      </c>
      <c r="L18" s="41" t="s">
        <v>86</v>
      </c>
      <c r="M18" s="41" t="s">
        <v>392</v>
      </c>
      <c r="N18" s="33" t="s">
        <v>393</v>
      </c>
      <c r="O18" s="33"/>
      <c r="P18" s="31">
        <f t="shared" si="1"/>
        <v>8.25</v>
      </c>
      <c r="Q18" s="40" t="s">
        <v>147</v>
      </c>
      <c r="R18" s="41" t="s">
        <v>370</v>
      </c>
      <c r="S18" s="33" t="s">
        <v>371</v>
      </c>
      <c r="T18" s="33"/>
      <c r="U18" s="31">
        <f t="shared" si="2"/>
        <v>9.25</v>
      </c>
      <c r="V18" s="34">
        <f t="shared" si="3"/>
        <v>27.2</v>
      </c>
      <c r="W18" s="35" t="s">
        <v>79</v>
      </c>
    </row>
    <row r="19" spans="2:23" ht="15" customHeight="1">
      <c r="B19" s="25" t="s">
        <v>88</v>
      </c>
      <c r="C19" s="85" t="s">
        <v>394</v>
      </c>
      <c r="D19" s="27">
        <v>1999</v>
      </c>
      <c r="E19" s="27" t="s">
        <v>31</v>
      </c>
      <c r="F19" s="28" t="s">
        <v>385</v>
      </c>
      <c r="G19" s="32" t="s">
        <v>111</v>
      </c>
      <c r="H19" s="30" t="s">
        <v>68</v>
      </c>
      <c r="I19" s="30" t="s">
        <v>179</v>
      </c>
      <c r="J19" s="30"/>
      <c r="K19" s="31">
        <f t="shared" si="0"/>
        <v>9</v>
      </c>
      <c r="L19" s="32" t="s">
        <v>54</v>
      </c>
      <c r="M19" s="30" t="s">
        <v>383</v>
      </c>
      <c r="N19" s="30" t="s">
        <v>382</v>
      </c>
      <c r="O19" s="33"/>
      <c r="P19" s="31">
        <f t="shared" si="1"/>
        <v>6.25</v>
      </c>
      <c r="Q19" s="32" t="s">
        <v>107</v>
      </c>
      <c r="R19" s="30" t="s">
        <v>389</v>
      </c>
      <c r="S19" s="30" t="s">
        <v>390</v>
      </c>
      <c r="T19" s="30"/>
      <c r="U19" s="94">
        <f t="shared" si="2"/>
        <v>9.55</v>
      </c>
      <c r="V19" s="34">
        <f t="shared" si="3"/>
        <v>24.8</v>
      </c>
      <c r="W19" s="35" t="s">
        <v>88</v>
      </c>
    </row>
    <row r="20" spans="2:23" ht="15" customHeight="1">
      <c r="B20" s="25" t="s">
        <v>94</v>
      </c>
      <c r="C20" s="86" t="s">
        <v>395</v>
      </c>
      <c r="D20" s="64">
        <v>2000</v>
      </c>
      <c r="E20" s="64" t="s">
        <v>73</v>
      </c>
      <c r="F20" s="65" t="s">
        <v>227</v>
      </c>
      <c r="G20" s="69" t="s">
        <v>102</v>
      </c>
      <c r="H20" s="67" t="s">
        <v>86</v>
      </c>
      <c r="I20" s="67" t="s">
        <v>87</v>
      </c>
      <c r="J20" s="67"/>
      <c r="K20" s="68">
        <f t="shared" si="0"/>
        <v>10.6</v>
      </c>
      <c r="L20" s="69" t="s">
        <v>86</v>
      </c>
      <c r="M20" s="67" t="s">
        <v>396</v>
      </c>
      <c r="N20" s="67" t="s">
        <v>397</v>
      </c>
      <c r="O20" s="70" t="s">
        <v>68</v>
      </c>
      <c r="P20" s="68">
        <f t="shared" si="1"/>
        <v>1.4500000000000002</v>
      </c>
      <c r="Q20" s="69" t="s">
        <v>92</v>
      </c>
      <c r="R20" s="67" t="s">
        <v>115</v>
      </c>
      <c r="S20" s="67" t="s">
        <v>133</v>
      </c>
      <c r="T20" s="67"/>
      <c r="U20" s="89">
        <f t="shared" si="2"/>
        <v>8.9</v>
      </c>
      <c r="V20" s="71">
        <f t="shared" si="3"/>
        <v>20.950000000000003</v>
      </c>
      <c r="W20" s="35" t="s">
        <v>94</v>
      </c>
    </row>
    <row r="21" spans="2:25" ht="15" customHeight="1">
      <c r="B21" s="42" t="s">
        <v>96</v>
      </c>
      <c r="C21" s="86" t="s">
        <v>398</v>
      </c>
      <c r="D21" s="64">
        <v>1998</v>
      </c>
      <c r="E21" s="64" t="s">
        <v>31</v>
      </c>
      <c r="F21" s="28" t="s">
        <v>385</v>
      </c>
      <c r="G21" s="69" t="s">
        <v>280</v>
      </c>
      <c r="H21" s="67" t="s">
        <v>280</v>
      </c>
      <c r="I21" s="67" t="s">
        <v>280</v>
      </c>
      <c r="J21" s="67"/>
      <c r="K21" s="68">
        <f t="shared" si="0"/>
        <v>0</v>
      </c>
      <c r="L21" s="69" t="s">
        <v>48</v>
      </c>
      <c r="M21" s="67" t="s">
        <v>399</v>
      </c>
      <c r="N21" s="67" t="s">
        <v>400</v>
      </c>
      <c r="O21" s="67"/>
      <c r="P21" s="68">
        <f t="shared" si="1"/>
        <v>9.65</v>
      </c>
      <c r="Q21" s="69" t="s">
        <v>111</v>
      </c>
      <c r="R21" s="67" t="s">
        <v>107</v>
      </c>
      <c r="S21" s="67" t="s">
        <v>108</v>
      </c>
      <c r="T21" s="67"/>
      <c r="U21" s="89">
        <f t="shared" si="2"/>
        <v>10.5</v>
      </c>
      <c r="V21" s="71">
        <f t="shared" si="3"/>
        <v>20.15</v>
      </c>
      <c r="W21" s="95" t="s">
        <v>96</v>
      </c>
      <c r="X21" s="36"/>
      <c r="Y21" s="36"/>
    </row>
    <row r="22" spans="2:25" ht="15" customHeight="1">
      <c r="B22" s="42" t="s">
        <v>98</v>
      </c>
      <c r="C22" s="96" t="s">
        <v>401</v>
      </c>
      <c r="D22" s="97">
        <v>1999</v>
      </c>
      <c r="E22" s="64" t="s">
        <v>73</v>
      </c>
      <c r="F22" s="65" t="s">
        <v>227</v>
      </c>
      <c r="G22" s="69" t="s">
        <v>102</v>
      </c>
      <c r="H22" s="67" t="s">
        <v>107</v>
      </c>
      <c r="I22" s="67" t="s">
        <v>108</v>
      </c>
      <c r="J22" s="67"/>
      <c r="K22" s="68">
        <f t="shared" si="0"/>
        <v>9.9</v>
      </c>
      <c r="L22" s="69" t="s">
        <v>27</v>
      </c>
      <c r="M22" s="67" t="s">
        <v>402</v>
      </c>
      <c r="N22" s="67" t="s">
        <v>403</v>
      </c>
      <c r="O22" s="70" t="s">
        <v>68</v>
      </c>
      <c r="P22" s="68">
        <f t="shared" si="1"/>
        <v>1.75</v>
      </c>
      <c r="Q22" s="69" t="s">
        <v>86</v>
      </c>
      <c r="R22" s="67" t="s">
        <v>404</v>
      </c>
      <c r="S22" s="67" t="s">
        <v>405</v>
      </c>
      <c r="T22" s="67"/>
      <c r="U22" s="89">
        <f t="shared" si="2"/>
        <v>7.95</v>
      </c>
      <c r="V22" s="71">
        <f t="shared" si="3"/>
        <v>19.6</v>
      </c>
      <c r="W22" s="98" t="s">
        <v>98</v>
      </c>
      <c r="X22" s="36"/>
      <c r="Y22" s="36"/>
    </row>
    <row r="23" spans="2:25" ht="15.75" customHeight="1">
      <c r="B23" s="99" t="s">
        <v>100</v>
      </c>
      <c r="C23" s="100" t="s">
        <v>406</v>
      </c>
      <c r="D23" s="44">
        <v>1999</v>
      </c>
      <c r="E23" s="44" t="s">
        <v>73</v>
      </c>
      <c r="F23" s="45" t="s">
        <v>227</v>
      </c>
      <c r="G23" s="49" t="s">
        <v>102</v>
      </c>
      <c r="H23" s="47" t="s">
        <v>111</v>
      </c>
      <c r="I23" s="47" t="s">
        <v>112</v>
      </c>
      <c r="J23" s="47"/>
      <c r="K23" s="48">
        <f t="shared" si="0"/>
        <v>9.4</v>
      </c>
      <c r="L23" s="49" t="s">
        <v>77</v>
      </c>
      <c r="M23" s="47" t="s">
        <v>165</v>
      </c>
      <c r="N23" s="47" t="s">
        <v>48</v>
      </c>
      <c r="O23" s="50" t="s">
        <v>68</v>
      </c>
      <c r="P23" s="48">
        <f t="shared" si="1"/>
        <v>1.4000000000000004</v>
      </c>
      <c r="Q23" s="49" t="s">
        <v>27</v>
      </c>
      <c r="R23" s="47" t="s">
        <v>48</v>
      </c>
      <c r="S23" s="47" t="s">
        <v>165</v>
      </c>
      <c r="T23" s="47"/>
      <c r="U23" s="101">
        <f t="shared" si="2"/>
        <v>7.6</v>
      </c>
      <c r="V23" s="51">
        <f t="shared" si="3"/>
        <v>18.4</v>
      </c>
      <c r="W23" s="102" t="s">
        <v>100</v>
      </c>
      <c r="X23" s="36"/>
      <c r="Y23" s="36"/>
    </row>
    <row r="24" spans="2:25" ht="15" customHeight="1">
      <c r="B24" s="103"/>
      <c r="C24" s="36"/>
      <c r="D24" s="36"/>
      <c r="E24" s="36"/>
      <c r="F24" s="36"/>
      <c r="G24" s="104"/>
      <c r="H24" s="104"/>
      <c r="I24" s="104"/>
      <c r="J24" s="105"/>
      <c r="K24" s="106"/>
      <c r="L24" s="107"/>
      <c r="M24" s="107"/>
      <c r="N24" s="108"/>
      <c r="O24" s="109"/>
      <c r="P24" s="109"/>
      <c r="Q24" s="109"/>
      <c r="R24" s="109"/>
      <c r="S24" s="109"/>
      <c r="T24" s="109"/>
      <c r="U24" s="108"/>
      <c r="V24" s="110"/>
      <c r="W24" s="36"/>
      <c r="X24" s="36"/>
      <c r="Y24" s="36"/>
    </row>
    <row r="25" spans="2:25" ht="15" customHeight="1">
      <c r="B25" s="103"/>
      <c r="C25" s="36"/>
      <c r="D25" s="36"/>
      <c r="E25" s="36"/>
      <c r="F25" s="36"/>
      <c r="G25" s="104"/>
      <c r="H25" s="104"/>
      <c r="I25" s="104"/>
      <c r="J25" s="105"/>
      <c r="K25" s="106"/>
      <c r="L25" s="107"/>
      <c r="M25" s="107"/>
      <c r="N25" s="108"/>
      <c r="O25" s="109"/>
      <c r="P25" s="109"/>
      <c r="Q25" s="109"/>
      <c r="R25" s="109"/>
      <c r="S25" s="109"/>
      <c r="T25" s="109"/>
      <c r="U25" s="108"/>
      <c r="V25" s="110"/>
      <c r="W25" s="36"/>
      <c r="X25" s="36"/>
      <c r="Y25" s="36"/>
    </row>
    <row r="26" spans="2:25" ht="15" customHeight="1">
      <c r="B26" s="103"/>
      <c r="C26" s="36"/>
      <c r="D26" s="36"/>
      <c r="E26" s="36"/>
      <c r="F26" s="36"/>
      <c r="G26" s="104"/>
      <c r="H26" s="104"/>
      <c r="I26" s="104"/>
      <c r="J26" s="105"/>
      <c r="K26" s="106"/>
      <c r="L26" s="107"/>
      <c r="M26" s="107"/>
      <c r="N26" s="108"/>
      <c r="O26" s="109"/>
      <c r="P26" s="109"/>
      <c r="Q26" s="109"/>
      <c r="R26" s="109"/>
      <c r="S26" s="109"/>
      <c r="T26" s="109"/>
      <c r="U26" s="108"/>
      <c r="V26" s="110"/>
      <c r="W26" s="36"/>
      <c r="X26" s="36"/>
      <c r="Y26" s="36"/>
    </row>
    <row r="27" spans="2:25" ht="15" customHeight="1">
      <c r="B27" s="103"/>
      <c r="C27" s="36"/>
      <c r="D27" s="36"/>
      <c r="E27" s="36"/>
      <c r="F27" s="36"/>
      <c r="G27" s="104"/>
      <c r="H27" s="104"/>
      <c r="I27" s="104"/>
      <c r="J27" s="105"/>
      <c r="K27" s="106"/>
      <c r="L27" s="107"/>
      <c r="M27" s="107"/>
      <c r="N27" s="108"/>
      <c r="O27" s="109"/>
      <c r="P27" s="109"/>
      <c r="Q27" s="109"/>
      <c r="R27" s="109"/>
      <c r="S27" s="109"/>
      <c r="T27" s="109"/>
      <c r="U27" s="108"/>
      <c r="V27" s="111"/>
      <c r="W27" s="36"/>
      <c r="X27" s="36"/>
      <c r="Y27" s="36"/>
    </row>
    <row r="28" spans="2:25" ht="18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</sheetData>
  <sheetProtection selectLockedCells="1" selectUnlockedCells="1"/>
  <mergeCells count="10">
    <mergeCell ref="V7:V8"/>
    <mergeCell ref="W7:W8"/>
    <mergeCell ref="F7:F8"/>
    <mergeCell ref="G7:K7"/>
    <mergeCell ref="L7:P7"/>
    <mergeCell ref="Q7:U7"/>
    <mergeCell ref="B7:B8"/>
    <mergeCell ref="C7:C8"/>
    <mergeCell ref="D7:D8"/>
    <mergeCell ref="E7:E8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1"/>
  <sheetViews>
    <sheetView workbookViewId="0" topLeftCell="A1">
      <selection activeCell="J36" sqref="J36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6" width="20.7109375" style="0" customWidth="1"/>
    <col min="7" max="22" width="5.7109375" style="0" customWidth="1"/>
    <col min="23" max="23" width="4.7109375" style="0" customWidth="1"/>
  </cols>
  <sheetData>
    <row r="2" spans="3:16" ht="22.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407</v>
      </c>
      <c r="D5" s="6"/>
      <c r="E5" s="6"/>
      <c r="F5" s="4"/>
      <c r="G5" s="4"/>
      <c r="H5" s="4"/>
      <c r="I5" s="4"/>
      <c r="J5" s="4"/>
      <c r="K5" s="4"/>
    </row>
    <row r="7" spans="2:23" ht="13.5" customHeight="1">
      <c r="B7" s="124" t="s">
        <v>4</v>
      </c>
      <c r="C7" s="125" t="s">
        <v>5</v>
      </c>
      <c r="D7" s="125" t="s">
        <v>6</v>
      </c>
      <c r="E7" s="125" t="s">
        <v>7</v>
      </c>
      <c r="F7" s="126" t="s">
        <v>8</v>
      </c>
      <c r="G7" s="119" t="s">
        <v>9</v>
      </c>
      <c r="H7" s="119"/>
      <c r="I7" s="119"/>
      <c r="J7" s="119"/>
      <c r="K7" s="119"/>
      <c r="L7" s="120" t="s">
        <v>10</v>
      </c>
      <c r="M7" s="120"/>
      <c r="N7" s="120"/>
      <c r="O7" s="120"/>
      <c r="P7" s="120"/>
      <c r="Q7" s="121" t="s">
        <v>11</v>
      </c>
      <c r="R7" s="121"/>
      <c r="S7" s="121"/>
      <c r="T7" s="121"/>
      <c r="U7" s="121"/>
      <c r="V7" s="122" t="s">
        <v>12</v>
      </c>
      <c r="W7" s="123" t="s">
        <v>13</v>
      </c>
    </row>
    <row r="8" spans="2:23" ht="24.75">
      <c r="B8" s="124"/>
      <c r="C8" s="125"/>
      <c r="D8" s="125"/>
      <c r="E8" s="125"/>
      <c r="F8" s="126"/>
      <c r="G8" s="7" t="s">
        <v>14</v>
      </c>
      <c r="H8" s="8" t="s">
        <v>15</v>
      </c>
      <c r="I8" s="9" t="s">
        <v>16</v>
      </c>
      <c r="J8" s="10" t="s">
        <v>17</v>
      </c>
      <c r="K8" s="11" t="s">
        <v>18</v>
      </c>
      <c r="L8" s="7" t="s">
        <v>14</v>
      </c>
      <c r="M8" s="8" t="s">
        <v>15</v>
      </c>
      <c r="N8" s="9" t="s">
        <v>16</v>
      </c>
      <c r="O8" s="10" t="s">
        <v>17</v>
      </c>
      <c r="P8" s="11" t="s">
        <v>18</v>
      </c>
      <c r="Q8" s="7" t="s">
        <v>14</v>
      </c>
      <c r="R8" s="12" t="s">
        <v>15</v>
      </c>
      <c r="S8" s="9" t="s">
        <v>16</v>
      </c>
      <c r="T8" s="10" t="s">
        <v>17</v>
      </c>
      <c r="U8" s="11" t="s">
        <v>18</v>
      </c>
      <c r="V8" s="122"/>
      <c r="W8" s="123"/>
    </row>
    <row r="9" spans="2:23" ht="15">
      <c r="B9" s="112" t="s">
        <v>19</v>
      </c>
      <c r="C9" s="43" t="s">
        <v>408</v>
      </c>
      <c r="D9" s="44">
        <v>1995</v>
      </c>
      <c r="E9" s="44" t="s">
        <v>31</v>
      </c>
      <c r="F9" s="44" t="s">
        <v>365</v>
      </c>
      <c r="G9" s="46" t="s">
        <v>111</v>
      </c>
      <c r="H9" s="47" t="s">
        <v>107</v>
      </c>
      <c r="I9" s="47" t="s">
        <v>108</v>
      </c>
      <c r="J9" s="47"/>
      <c r="K9" s="48">
        <f>(G9+I9)-J9</f>
        <v>10.5</v>
      </c>
      <c r="L9" s="49" t="s">
        <v>92</v>
      </c>
      <c r="M9" s="49" t="s">
        <v>409</v>
      </c>
      <c r="N9" s="47" t="s">
        <v>410</v>
      </c>
      <c r="O9" s="50"/>
      <c r="P9" s="48">
        <f>(L9+N9)-O9</f>
        <v>5.45</v>
      </c>
      <c r="Q9" s="46" t="s">
        <v>76</v>
      </c>
      <c r="R9" s="49" t="s">
        <v>404</v>
      </c>
      <c r="S9" s="47" t="s">
        <v>405</v>
      </c>
      <c r="T9" s="47"/>
      <c r="U9" s="48">
        <f>(Q9+S9)-T9</f>
        <v>9.95</v>
      </c>
      <c r="V9" s="51">
        <f>SUM(K9,P9,U9)</f>
        <v>25.9</v>
      </c>
      <c r="W9" s="113" t="s">
        <v>19</v>
      </c>
    </row>
    <row r="10" spans="2:24" ht="15">
      <c r="B10" s="114"/>
      <c r="C10" s="36"/>
      <c r="D10" s="36"/>
      <c r="E10" s="36"/>
      <c r="F10" s="36"/>
      <c r="G10" s="104"/>
      <c r="H10" s="104"/>
      <c r="I10" s="104"/>
      <c r="J10" s="105"/>
      <c r="K10" s="106"/>
      <c r="L10" s="79"/>
      <c r="M10" s="79"/>
      <c r="N10" s="108"/>
      <c r="O10" s="108"/>
      <c r="P10" s="108"/>
      <c r="Q10" s="115"/>
      <c r="R10" s="115"/>
      <c r="S10" s="108"/>
      <c r="T10" s="108"/>
      <c r="U10" s="108"/>
      <c r="V10" s="110"/>
      <c r="W10" s="36"/>
      <c r="X10" s="36"/>
    </row>
    <row r="11" spans="2:24" ht="15">
      <c r="B11" s="114"/>
      <c r="C11" s="36"/>
      <c r="D11" s="36"/>
      <c r="E11" s="36"/>
      <c r="F11" s="36"/>
      <c r="G11" s="104"/>
      <c r="H11" s="104"/>
      <c r="I11" s="104"/>
      <c r="J11" s="105"/>
      <c r="K11" s="106"/>
      <c r="L11" s="79"/>
      <c r="M11" s="79"/>
      <c r="N11" s="108"/>
      <c r="O11" s="108"/>
      <c r="P11" s="108"/>
      <c r="Q11" s="115"/>
      <c r="R11" s="115"/>
      <c r="S11" s="108"/>
      <c r="T11" s="108"/>
      <c r="U11" s="108"/>
      <c r="V11" s="110"/>
      <c r="W11" s="36"/>
      <c r="X11" s="36"/>
    </row>
  </sheetData>
  <sheetProtection selectLockedCells="1" selectUnlockedCells="1"/>
  <mergeCells count="10">
    <mergeCell ref="V7:V8"/>
    <mergeCell ref="W7:W8"/>
    <mergeCell ref="F7:F8"/>
    <mergeCell ref="G7:K7"/>
    <mergeCell ref="L7:P7"/>
    <mergeCell ref="Q7:U7"/>
    <mergeCell ref="B7:B8"/>
    <mergeCell ref="C7:C8"/>
    <mergeCell ref="D7:D8"/>
    <mergeCell ref="E7:E8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 Martin</cp:lastModifiedBy>
  <dcterms:modified xsi:type="dcterms:W3CDTF">2013-05-13T05:50:55Z</dcterms:modified>
  <cp:category/>
  <cp:version/>
  <cp:contentType/>
  <cp:contentStatus/>
</cp:coreProperties>
</file>