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3" firstSheet="1" activeTab="5"/>
  </bookViews>
  <sheets>
    <sheet name="1996 a starší" sheetId="1" r:id="rId1"/>
    <sheet name="1999 - 1997" sheetId="2" r:id="rId2"/>
    <sheet name="2001 - 2000" sheetId="3" r:id="rId3"/>
    <sheet name="2003 - 2002" sheetId="4" r:id="rId4"/>
    <sheet name="2005 - 2004" sheetId="5" r:id="rId5"/>
    <sheet name="MIMI" sheetId="6" r:id="rId6"/>
    <sheet name="Chlapci" sheetId="7" r:id="rId7"/>
  </sheets>
  <definedNames>
    <definedName name="_xlnm._FilterDatabase" localSheetId="0" hidden="1">'1996 a starší'!$A$5:$N$7</definedName>
    <definedName name="_xlnm._FilterDatabase" localSheetId="1" hidden="1">'1999 - 1997'!$A$5:$N$5</definedName>
    <definedName name="_xlnm._FilterDatabase" localSheetId="2" hidden="1">'2001 - 2000'!$A$5:$N$5</definedName>
    <definedName name="_xlnm._FilterDatabase" localSheetId="3" hidden="1">'2003 - 2002'!$A$5:$N$5</definedName>
    <definedName name="_xlnm._FilterDatabase" localSheetId="4" hidden="1">'2005 - 2004'!$A$5:$N$42</definedName>
    <definedName name="_xlnm._FilterDatabase" localSheetId="6" hidden="1">'Chlapci'!$A$5:$N$5</definedName>
    <definedName name="_xlnm._FilterDatabase" localSheetId="5" hidden="1">'MIMI'!$A$5:$N$26</definedName>
    <definedName name="Excel_BuiltIn__FilterDatabase" localSheetId="4">'2005 - 2004'!$A$5:$N$23</definedName>
    <definedName name="Excel_BuiltIn__FilterDatabase" localSheetId="5">'MIMI'!$A$5:$N$5</definedName>
  </definedNames>
  <calcPr fullCalcOnLoad="1"/>
</workbook>
</file>

<file path=xl/comments3.xml><?xml version="1.0" encoding="utf-8"?>
<comments xmlns="http://schemas.openxmlformats.org/spreadsheetml/2006/main">
  <authors>
    <author>Admin</author>
  </authors>
  <commentList>
    <comment ref="H21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-1 bod hudba</t>
        </r>
      </text>
    </comment>
    <comment ref="H20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-1 bod hudba</t>
        </r>
      </text>
    </comment>
  </commentList>
</comments>
</file>

<file path=xl/sharedStrings.xml><?xml version="1.0" encoding="utf-8"?>
<sst xmlns="http://schemas.openxmlformats.org/spreadsheetml/2006/main" count="451" uniqueCount="184">
  <si>
    <t>BEDŘICHOVSKÝ JEŽEK</t>
  </si>
  <si>
    <t>XVI. ročník</t>
  </si>
  <si>
    <t>Datum konání:12. 5. 2012</t>
  </si>
  <si>
    <t>Oddíl SG SOKOL Bedřichov</t>
  </si>
  <si>
    <t>KATEGORIE V.</t>
  </si>
  <si>
    <t>Nar. 1995 a starší</t>
  </si>
  <si>
    <t>Prostná</t>
  </si>
  <si>
    <t>Kladina</t>
  </si>
  <si>
    <t>CELKEM</t>
  </si>
  <si>
    <t>Poř.</t>
  </si>
  <si>
    <t>Příjmení, jméno</t>
  </si>
  <si>
    <t>Klub</t>
  </si>
  <si>
    <t>Trenér</t>
  </si>
  <si>
    <t>Roč.</t>
  </si>
  <si>
    <t>A</t>
  </si>
  <si>
    <t>B</t>
  </si>
  <si>
    <t>ost.</t>
  </si>
  <si>
    <t xml:space="preserve">konečná </t>
  </si>
  <si>
    <t>Datum konání: 12. 5. 2012</t>
  </si>
  <si>
    <t>KATEGORIE IV.</t>
  </si>
  <si>
    <t>Nar. 1999 a starší</t>
  </si>
  <si>
    <t>Slovan Praha</t>
  </si>
  <si>
    <t>Churavá, Nováková</t>
  </si>
  <si>
    <t>Sokol Hradec Králové</t>
  </si>
  <si>
    <t>Kubínová</t>
  </si>
  <si>
    <t>Sokol Přibyslavice</t>
  </si>
  <si>
    <t>Uhrová</t>
  </si>
  <si>
    <t>Sýkorová Barbora</t>
  </si>
  <si>
    <t>Sokol Horní Počernice</t>
  </si>
  <si>
    <t>Šotolová, Rosendorfová</t>
  </si>
  <si>
    <t>Hošková Denisa</t>
  </si>
  <si>
    <t>Stejskalová Adéla</t>
  </si>
  <si>
    <t>Sokol Milevsko</t>
  </si>
  <si>
    <t>Jordanová</t>
  </si>
  <si>
    <t>Imbrová Karolína</t>
  </si>
  <si>
    <t>Merkur České Budějovice</t>
  </si>
  <si>
    <t>Bago</t>
  </si>
  <si>
    <t xml:space="preserve">KATEGORIE III. </t>
  </si>
  <si>
    <t>Nar. 2001 – 2000</t>
  </si>
  <si>
    <t>Pokorná Eliška</t>
  </si>
  <si>
    <t>Jirků Aneta</t>
  </si>
  <si>
    <t>Bartošová Dominika</t>
  </si>
  <si>
    <t>Štěrbová Bára</t>
  </si>
  <si>
    <t>Sokol Chrudim</t>
  </si>
  <si>
    <t>Hovorková</t>
  </si>
  <si>
    <t>Doležalová Kateřina</t>
  </si>
  <si>
    <t>Klausová Kamila</t>
  </si>
  <si>
    <t>Mor. Slavia Brno</t>
  </si>
  <si>
    <t>Veselá Klára</t>
  </si>
  <si>
    <t>Kučerová Radka</t>
  </si>
  <si>
    <t>Sokol Žižkov II.</t>
  </si>
  <si>
    <t>Seňková, Prát</t>
  </si>
  <si>
    <t>Kubešová Zuzana</t>
  </si>
  <si>
    <t>Motlíková Tereza</t>
  </si>
  <si>
    <t>Spitzerová Karolína</t>
  </si>
  <si>
    <t>Křížová Tereza</t>
  </si>
  <si>
    <t>KSG Znojmo</t>
  </si>
  <si>
    <t>Křístelová</t>
  </si>
  <si>
    <t>Černá Marie</t>
  </si>
  <si>
    <t>Profotová Veronika</t>
  </si>
  <si>
    <t>Kuchťáková Belinda</t>
  </si>
  <si>
    <t>KATEGORIE II.</t>
  </si>
  <si>
    <t>Nar. 2003 – 2002</t>
  </si>
  <si>
    <t>Tichá Tereza</t>
  </si>
  <si>
    <t>Sokol Bučovice</t>
  </si>
  <si>
    <t>Duráková</t>
  </si>
  <si>
    <t>Přichystalová Anna</t>
  </si>
  <si>
    <t>Antlová Jana</t>
  </si>
  <si>
    <t>Matulová Veronika</t>
  </si>
  <si>
    <t>Plešáková Natálie</t>
  </si>
  <si>
    <t>SG Pelhřimov</t>
  </si>
  <si>
    <t>Zourová, Jiříková</t>
  </si>
  <si>
    <t>Kloudová Nikola</t>
  </si>
  <si>
    <t>Kývalová Adéla</t>
  </si>
  <si>
    <t>Olivová Lucie</t>
  </si>
  <si>
    <t>Sokol Kolín</t>
  </si>
  <si>
    <t>Jirsová</t>
  </si>
  <si>
    <t>Morchová Eliška</t>
  </si>
  <si>
    <t>Petráková</t>
  </si>
  <si>
    <t>Zahradníčková Lucie</t>
  </si>
  <si>
    <t>Sokol H. Počernice</t>
  </si>
  <si>
    <t>Spitzerová, Sýkorová</t>
  </si>
  <si>
    <t>Bohatová Gabriela</t>
  </si>
  <si>
    <t>Chlupáčková Žofie</t>
  </si>
  <si>
    <t>Sokol Bedřichov</t>
  </si>
  <si>
    <t>Dvořáková</t>
  </si>
  <si>
    <t>Linhartová Valentýna</t>
  </si>
  <si>
    <t>Koudelková Natálie</t>
  </si>
  <si>
    <t>Trajerová Klára</t>
  </si>
  <si>
    <t>Merkur Č. Budějovice</t>
  </si>
  <si>
    <t>Řehoušková Markéta</t>
  </si>
  <si>
    <t>KATEGORIE I.</t>
  </si>
  <si>
    <t>Nar. 2005 – 2004</t>
  </si>
  <si>
    <t>Štochlová Anna</t>
  </si>
  <si>
    <t>Luptáková, Hromádko</t>
  </si>
  <si>
    <t>Paurová Andrea</t>
  </si>
  <si>
    <t>Krčmářová Veronika</t>
  </si>
  <si>
    <t>Chlebná Markéta</t>
  </si>
  <si>
    <t>Šimonová Bára</t>
  </si>
  <si>
    <t>Stehlíková Nely</t>
  </si>
  <si>
    <t>Sokol Hradec králové</t>
  </si>
  <si>
    <t>Dörrerová Lucie</t>
  </si>
  <si>
    <t>Palmová Simona</t>
  </si>
  <si>
    <t>Pánková Nela</t>
  </si>
  <si>
    <t>Sokol Brno I.</t>
  </si>
  <si>
    <t>Vlková</t>
  </si>
  <si>
    <t>Horná Klára</t>
  </si>
  <si>
    <t>Vyzinová N., Machátová</t>
  </si>
  <si>
    <t>Černocká Leontýna</t>
  </si>
  <si>
    <t>Ottová Eliška</t>
  </si>
  <si>
    <t>Blatecká, Pánková</t>
  </si>
  <si>
    <t>Chmelová Karolína</t>
  </si>
  <si>
    <t>Václavíková, Kršková</t>
  </si>
  <si>
    <t>Vlachová Veronika</t>
  </si>
  <si>
    <t>Přichystalová</t>
  </si>
  <si>
    <t>Pospíšilová Lucie</t>
  </si>
  <si>
    <t>Švecová Eliška</t>
  </si>
  <si>
    <t>Beranová Adélka</t>
  </si>
  <si>
    <t>Tůmová Karolína</t>
  </si>
  <si>
    <t>Tomšů Kateřina</t>
  </si>
  <si>
    <t>Szczyrbová Jůlie</t>
  </si>
  <si>
    <t>Rousková Bětka</t>
  </si>
  <si>
    <t>Vratišovská Zlatka</t>
  </si>
  <si>
    <t>Mynaříková Adelina</t>
  </si>
  <si>
    <t>Benešová Klára</t>
  </si>
  <si>
    <t>Bartošová Daniela</t>
  </si>
  <si>
    <t>Šedinová, Benešová</t>
  </si>
  <si>
    <t>Rejfková Veronika</t>
  </si>
  <si>
    <t>Jeřábková Amálie</t>
  </si>
  <si>
    <t>Bábičková Eliška</t>
  </si>
  <si>
    <t>Sokol Hodonín</t>
  </si>
  <si>
    <t>Králová Kristýna</t>
  </si>
  <si>
    <t>Horáková Anastázie</t>
  </si>
  <si>
    <t>Srbová Michaela</t>
  </si>
  <si>
    <t>Honzíková Klára</t>
  </si>
  <si>
    <t>Řehoušková Amálie</t>
  </si>
  <si>
    <t>Procházková Kristýna</t>
  </si>
  <si>
    <t>Zvěřinová Alice</t>
  </si>
  <si>
    <t>Svatoňová Natálie</t>
  </si>
  <si>
    <t>Vojtěchová Anna</t>
  </si>
  <si>
    <t>KATEGORIE X.</t>
  </si>
  <si>
    <t>MIMI – nar. 2006 a mladší</t>
  </si>
  <si>
    <t>Lavička</t>
  </si>
  <si>
    <t>Horníková Karolína</t>
  </si>
  <si>
    <t>Wildová Adéla</t>
  </si>
  <si>
    <t>Lánská Lucie</t>
  </si>
  <si>
    <t>Molitorová Klára</t>
  </si>
  <si>
    <t>Cetkovská Karolína</t>
  </si>
  <si>
    <t>Blatecká Michaela</t>
  </si>
  <si>
    <t>Žitníková a kol.</t>
  </si>
  <si>
    <t>Pánková Sára</t>
  </si>
  <si>
    <t>Pánková, Blatecká</t>
  </si>
  <si>
    <t>Svobodová Klára</t>
  </si>
  <si>
    <t>Procházková Sára</t>
  </si>
  <si>
    <t>Hajdinová Karolína</t>
  </si>
  <si>
    <t>KSG Rosice</t>
  </si>
  <si>
    <t>Chmelová</t>
  </si>
  <si>
    <t>Duráková Kateřina</t>
  </si>
  <si>
    <t>Říčanová Johanka</t>
  </si>
  <si>
    <t>Hájková Kristýna</t>
  </si>
  <si>
    <t>Opelíková Veronika</t>
  </si>
  <si>
    <t>TJ Chropyně</t>
  </si>
  <si>
    <t>Opelíková</t>
  </si>
  <si>
    <t>Bartošová Agáta</t>
  </si>
  <si>
    <t>Olivová Valentýna</t>
  </si>
  <si>
    <t>Láníková Renata</t>
  </si>
  <si>
    <t>Ryšavá Monika</t>
  </si>
  <si>
    <t>Mácová Barbora</t>
  </si>
  <si>
    <t>Kopáčková Klára</t>
  </si>
  <si>
    <t>Luptáková, Kopáčková</t>
  </si>
  <si>
    <t>Bábičková Petra</t>
  </si>
  <si>
    <t>Jakeš</t>
  </si>
  <si>
    <t>Dolejš Vojtěch</t>
  </si>
  <si>
    <t>Muryc</t>
  </si>
  <si>
    <t>Chmel David</t>
  </si>
  <si>
    <t>Klouda Lukáš</t>
  </si>
  <si>
    <t>Srb Vladimír</t>
  </si>
  <si>
    <t>Kopáček David</t>
  </si>
  <si>
    <t>Kopáčková</t>
  </si>
  <si>
    <t>Pohanková Elizabeth Anne</t>
  </si>
  <si>
    <t>srážky</t>
  </si>
  <si>
    <t>Přeskok</t>
  </si>
  <si>
    <t>Nar. 2005 a mladší</t>
  </si>
  <si>
    <t>Hromádková,Langová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</si>
</sst>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</numFmts>
  <fonts count="52"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right"/>
    </xf>
    <xf numFmtId="0" fontId="6" fillId="33" borderId="10" xfId="0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172" fontId="0" fillId="0" borderId="10" xfId="0" applyNumberFormat="1" applyFont="1" applyBorder="1" applyAlignment="1">
      <alignment/>
    </xf>
    <xf numFmtId="172" fontId="0" fillId="0" borderId="12" xfId="0" applyNumberFormat="1" applyFont="1" applyBorder="1" applyAlignment="1">
      <alignment/>
    </xf>
    <xf numFmtId="172" fontId="0" fillId="34" borderId="10" xfId="0" applyNumberFormat="1" applyFont="1" applyFill="1" applyBorder="1" applyAlignment="1">
      <alignment/>
    </xf>
    <xf numFmtId="172" fontId="3" fillId="34" borderId="13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10" fillId="0" borderId="17" xfId="0" applyFont="1" applyFill="1" applyBorder="1" applyAlignment="1">
      <alignment/>
    </xf>
    <xf numFmtId="1" fontId="11" fillId="0" borderId="17" xfId="0" applyNumberFormat="1" applyFont="1" applyBorder="1" applyAlignment="1">
      <alignment horizontal="center"/>
    </xf>
    <xf numFmtId="0" fontId="10" fillId="0" borderId="17" xfId="0" applyFont="1" applyFill="1" applyBorder="1" applyAlignment="1">
      <alignment horizontal="left"/>
    </xf>
    <xf numFmtId="0" fontId="10" fillId="0" borderId="17" xfId="0" applyFont="1" applyFill="1" applyBorder="1" applyAlignment="1">
      <alignment/>
    </xf>
    <xf numFmtId="172" fontId="10" fillId="0" borderId="17" xfId="0" applyNumberFormat="1" applyFont="1" applyBorder="1" applyAlignment="1">
      <alignment/>
    </xf>
    <xf numFmtId="172" fontId="10" fillId="34" borderId="17" xfId="0" applyNumberFormat="1" applyFont="1" applyFill="1" applyBorder="1" applyAlignment="1">
      <alignment/>
    </xf>
    <xf numFmtId="172" fontId="11" fillId="34" borderId="17" xfId="0" applyNumberFormat="1" applyFont="1" applyFill="1" applyBorder="1" applyAlignment="1">
      <alignment/>
    </xf>
    <xf numFmtId="0" fontId="10" fillId="0" borderId="17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7" xfId="0" applyFont="1" applyBorder="1" applyAlignment="1">
      <alignment horizontal="left"/>
    </xf>
    <xf numFmtId="1" fontId="11" fillId="0" borderId="10" xfId="0" applyNumberFormat="1" applyFont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172" fontId="10" fillId="0" borderId="10" xfId="0" applyNumberFormat="1" applyFont="1" applyBorder="1" applyAlignment="1">
      <alignment/>
    </xf>
    <xf numFmtId="172" fontId="10" fillId="34" borderId="10" xfId="0" applyNumberFormat="1" applyFont="1" applyFill="1" applyBorder="1" applyAlignment="1">
      <alignment/>
    </xf>
    <xf numFmtId="172" fontId="11" fillId="34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172" fontId="10" fillId="0" borderId="17" xfId="0" applyNumberFormat="1" applyFont="1" applyFill="1" applyBorder="1" applyAlignment="1">
      <alignment/>
    </xf>
    <xf numFmtId="1" fontId="11" fillId="0" borderId="17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33" borderId="10" xfId="0" applyFont="1" applyFill="1" applyBorder="1" applyAlignment="1">
      <alignment/>
    </xf>
    <xf numFmtId="0" fontId="12" fillId="33" borderId="13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2" fontId="13" fillId="33" borderId="10" xfId="0" applyNumberFormat="1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right"/>
    </xf>
    <xf numFmtId="0" fontId="14" fillId="33" borderId="18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2" fontId="11" fillId="33" borderId="11" xfId="0" applyNumberFormat="1" applyFont="1" applyFill="1" applyBorder="1" applyAlignment="1">
      <alignment horizontal="center"/>
    </xf>
    <xf numFmtId="2" fontId="11" fillId="33" borderId="19" xfId="0" applyNumberFormat="1" applyFont="1" applyFill="1" applyBorder="1" applyAlignment="1">
      <alignment horizontal="center"/>
    </xf>
    <xf numFmtId="2" fontId="13" fillId="33" borderId="11" xfId="0" applyNumberFormat="1" applyFont="1" applyFill="1" applyBorder="1" applyAlignment="1">
      <alignment horizontal="center" vertical="center"/>
    </xf>
    <xf numFmtId="2" fontId="13" fillId="33" borderId="13" xfId="0" applyNumberFormat="1" applyFont="1" applyFill="1" applyBorder="1" applyAlignment="1">
      <alignment horizontal="center" vertical="center"/>
    </xf>
    <xf numFmtId="2" fontId="13" fillId="33" borderId="18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right"/>
    </xf>
    <xf numFmtId="1" fontId="11" fillId="35" borderId="17" xfId="0" applyNumberFormat="1" applyFont="1" applyFill="1" applyBorder="1" applyAlignment="1">
      <alignment horizontal="center"/>
    </xf>
    <xf numFmtId="0" fontId="10" fillId="35" borderId="17" xfId="0" applyFont="1" applyFill="1" applyBorder="1" applyAlignment="1">
      <alignment/>
    </xf>
    <xf numFmtId="0" fontId="10" fillId="35" borderId="17" xfId="0" applyFont="1" applyFill="1" applyBorder="1" applyAlignment="1">
      <alignment/>
    </xf>
    <xf numFmtId="172" fontId="10" fillId="35" borderId="17" xfId="0" applyNumberFormat="1" applyFont="1" applyFill="1" applyBorder="1" applyAlignment="1">
      <alignment/>
    </xf>
    <xf numFmtId="172" fontId="10" fillId="36" borderId="17" xfId="0" applyNumberFormat="1" applyFont="1" applyFill="1" applyBorder="1" applyAlignment="1">
      <alignment/>
    </xf>
    <xf numFmtId="172" fontId="11" fillId="36" borderId="17" xfId="0" applyNumberFormat="1" applyFont="1" applyFill="1" applyBorder="1" applyAlignment="1">
      <alignment/>
    </xf>
    <xf numFmtId="0" fontId="10" fillId="35" borderId="17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2" fontId="5" fillId="33" borderId="13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/>
    </xf>
    <xf numFmtId="2" fontId="13" fillId="33" borderId="13" xfId="0" applyNumberFormat="1" applyFont="1" applyFill="1" applyBorder="1" applyAlignment="1">
      <alignment horizontal="center" vertical="center"/>
    </xf>
    <xf numFmtId="2" fontId="13" fillId="33" borderId="18" xfId="0" applyNumberFormat="1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/>
    </xf>
    <xf numFmtId="2" fontId="13" fillId="33" borderId="10" xfId="0" applyNumberFormat="1" applyFont="1" applyFill="1" applyBorder="1" applyAlignment="1">
      <alignment horizontal="center" vertical="center"/>
    </xf>
    <xf numFmtId="2" fontId="13" fillId="33" borderId="11" xfId="0" applyNumberFormat="1" applyFont="1" applyFill="1" applyBorder="1" applyAlignment="1">
      <alignment horizontal="center" vertical="center"/>
    </xf>
    <xf numFmtId="0" fontId="10" fillId="35" borderId="17" xfId="0" applyFont="1" applyFill="1" applyBorder="1" applyAlignment="1">
      <alignment horizontal="center"/>
    </xf>
    <xf numFmtId="172" fontId="11" fillId="34" borderId="2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1" width="4.421875" style="1" customWidth="1"/>
    <col min="2" max="2" width="22.00390625" style="1" customWidth="1"/>
    <col min="3" max="3" width="23.140625" style="1" customWidth="1"/>
    <col min="4" max="4" width="21.140625" style="1" customWidth="1"/>
    <col min="5" max="5" width="5.28125" style="1" customWidth="1"/>
    <col min="6" max="7" width="7.28125" style="1" customWidth="1"/>
    <col min="8" max="8" width="6.140625" style="1" customWidth="1"/>
    <col min="9" max="9" width="8.7109375" style="1" customWidth="1"/>
    <col min="10" max="11" width="7.28125" style="1" customWidth="1"/>
    <col min="12" max="12" width="6.140625" style="1" customWidth="1"/>
    <col min="13" max="13" width="8.7109375" style="1" customWidth="1"/>
    <col min="14" max="14" width="9.7109375" style="1" customWidth="1"/>
    <col min="15" max="16384" width="9.140625" style="1" customWidth="1"/>
  </cols>
  <sheetData>
    <row r="1" spans="1:14" ht="26.25" customHeight="1">
      <c r="A1" s="2" t="s">
        <v>0</v>
      </c>
      <c r="D1" s="2"/>
      <c r="M1" s="3" t="s">
        <v>1</v>
      </c>
      <c r="N1" s="4"/>
    </row>
    <row r="3" spans="2:4" ht="12.75">
      <c r="B3" s="5" t="s">
        <v>2</v>
      </c>
      <c r="D3" s="5" t="s">
        <v>3</v>
      </c>
    </row>
    <row r="4" spans="1:14" ht="18.75" customHeight="1">
      <c r="A4" s="6"/>
      <c r="B4" s="7" t="s">
        <v>4</v>
      </c>
      <c r="C4" s="7" t="s">
        <v>5</v>
      </c>
      <c r="D4" s="6"/>
      <c r="E4" s="7"/>
      <c r="F4" s="72" t="s">
        <v>6</v>
      </c>
      <c r="G4" s="72"/>
      <c r="H4" s="72"/>
      <c r="I4" s="72"/>
      <c r="J4" s="72" t="s">
        <v>7</v>
      </c>
      <c r="K4" s="72"/>
      <c r="L4" s="72"/>
      <c r="M4" s="72"/>
      <c r="N4" s="73" t="s">
        <v>8</v>
      </c>
    </row>
    <row r="5" spans="1:14" ht="12.75">
      <c r="A5" s="8" t="s">
        <v>9</v>
      </c>
      <c r="B5" s="9" t="s">
        <v>10</v>
      </c>
      <c r="C5" s="9" t="s">
        <v>11</v>
      </c>
      <c r="D5" s="9" t="s">
        <v>12</v>
      </c>
      <c r="E5" s="9" t="s">
        <v>13</v>
      </c>
      <c r="F5" s="9" t="s">
        <v>14</v>
      </c>
      <c r="G5" s="9" t="s">
        <v>15</v>
      </c>
      <c r="H5" s="9" t="s">
        <v>16</v>
      </c>
      <c r="I5" s="10" t="s">
        <v>17</v>
      </c>
      <c r="J5" s="9" t="s">
        <v>14</v>
      </c>
      <c r="K5" s="9" t="s">
        <v>15</v>
      </c>
      <c r="L5" s="9" t="s">
        <v>16</v>
      </c>
      <c r="M5" s="10" t="s">
        <v>17</v>
      </c>
      <c r="N5" s="73"/>
    </row>
    <row r="6" spans="1:14" ht="13.5" customHeight="1">
      <c r="A6" s="11">
        <v>1</v>
      </c>
      <c r="B6" s="12"/>
      <c r="C6" s="12"/>
      <c r="D6" s="13"/>
      <c r="E6" s="14"/>
      <c r="F6" s="15"/>
      <c r="G6" s="15"/>
      <c r="H6" s="16"/>
      <c r="I6" s="17">
        <f>IF(ISBLANK(G6),"",F6+G6-H6)</f>
      </c>
      <c r="J6" s="15"/>
      <c r="K6" s="15"/>
      <c r="L6" s="16"/>
      <c r="M6" s="17">
        <f>IF(ISBLANK(K6),"",J6+K6-L6)</f>
      </c>
      <c r="N6" s="18">
        <f>IF(ISBLANK(G6),"",IF(ISBLANK(K6),"",I6+M6))</f>
      </c>
    </row>
    <row r="7" spans="1:14" ht="13.5" customHeight="1">
      <c r="A7" s="11">
        <v>2</v>
      </c>
      <c r="B7" s="12"/>
      <c r="C7" s="12"/>
      <c r="D7" s="13"/>
      <c r="E7" s="14"/>
      <c r="F7" s="15"/>
      <c r="G7" s="15"/>
      <c r="H7" s="16"/>
      <c r="I7" s="17">
        <f>IF(ISBLANK(G7),"",F7+G7-H7)</f>
      </c>
      <c r="J7" s="15"/>
      <c r="K7" s="15"/>
      <c r="L7" s="16"/>
      <c r="M7" s="17">
        <f>IF(ISBLANK(K7),"",J7+K7-L7)</f>
      </c>
      <c r="N7" s="18">
        <f>IF(ISBLANK(G7),"",IF(ISBLANK(K7),"",I7+M7))</f>
      </c>
    </row>
  </sheetData>
  <sheetProtection selectLockedCells="1" selectUnlockedCells="1"/>
  <autoFilter ref="A5:N7"/>
  <mergeCells count="3">
    <mergeCell ref="F4:I4"/>
    <mergeCell ref="J4:M4"/>
    <mergeCell ref="N4:N5"/>
  </mergeCells>
  <printOptions/>
  <pageMargins left="0.31527777777777777" right="0.19652777777777777" top="0.39375" bottom="0.393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9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4.421875" style="1" customWidth="1"/>
    <col min="2" max="2" width="22.00390625" style="1" customWidth="1"/>
    <col min="3" max="3" width="23.140625" style="1" customWidth="1"/>
    <col min="4" max="4" width="21.140625" style="1" customWidth="1"/>
    <col min="5" max="5" width="5.421875" style="1" customWidth="1"/>
    <col min="6" max="7" width="7.28125" style="1" customWidth="1"/>
    <col min="8" max="8" width="6.140625" style="1" customWidth="1"/>
    <col min="9" max="9" width="8.7109375" style="1" customWidth="1"/>
    <col min="10" max="11" width="7.28125" style="1" customWidth="1"/>
    <col min="12" max="12" width="6.140625" style="1" customWidth="1"/>
    <col min="13" max="13" width="8.7109375" style="1" customWidth="1"/>
    <col min="14" max="14" width="9.7109375" style="1" customWidth="1"/>
    <col min="15" max="16384" width="9.140625" style="1" customWidth="1"/>
  </cols>
  <sheetData>
    <row r="1" spans="1:14" ht="26.25" customHeight="1">
      <c r="A1" s="62" t="s">
        <v>0</v>
      </c>
      <c r="B1" s="63"/>
      <c r="C1" s="63"/>
      <c r="D1" s="62"/>
      <c r="E1" s="63"/>
      <c r="F1" s="63"/>
      <c r="G1" s="63"/>
      <c r="H1" s="63"/>
      <c r="I1" s="63"/>
      <c r="J1" s="63"/>
      <c r="K1" s="63"/>
      <c r="L1" s="63"/>
      <c r="M1" s="63" t="s">
        <v>1</v>
      </c>
      <c r="N1" s="64"/>
    </row>
    <row r="2" spans="1:14" ht="12.7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12.75">
      <c r="A3" s="48"/>
      <c r="B3" s="49" t="s">
        <v>18</v>
      </c>
      <c r="C3" s="49">
        <v>2</v>
      </c>
      <c r="D3" s="49" t="s">
        <v>3</v>
      </c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4" ht="18.75" customHeight="1">
      <c r="A4" s="50"/>
      <c r="B4" s="52" t="s">
        <v>19</v>
      </c>
      <c r="C4" s="52" t="s">
        <v>20</v>
      </c>
      <c r="D4" s="50"/>
      <c r="E4" s="52"/>
      <c r="F4" s="74" t="s">
        <v>6</v>
      </c>
      <c r="G4" s="74"/>
      <c r="H4" s="74"/>
      <c r="I4" s="74"/>
      <c r="J4" s="74" t="s">
        <v>7</v>
      </c>
      <c r="K4" s="74"/>
      <c r="L4" s="74"/>
      <c r="M4" s="74"/>
      <c r="N4" s="75" t="s">
        <v>8</v>
      </c>
    </row>
    <row r="5" spans="1:14" ht="12.75">
      <c r="A5" s="54" t="s">
        <v>9</v>
      </c>
      <c r="B5" s="56" t="s">
        <v>10</v>
      </c>
      <c r="C5" s="56" t="s">
        <v>11</v>
      </c>
      <c r="D5" s="56" t="s">
        <v>12</v>
      </c>
      <c r="E5" s="56" t="s">
        <v>13</v>
      </c>
      <c r="F5" s="56" t="s">
        <v>14</v>
      </c>
      <c r="G5" s="56" t="s">
        <v>15</v>
      </c>
      <c r="H5" s="56" t="s">
        <v>16</v>
      </c>
      <c r="I5" s="57" t="s">
        <v>17</v>
      </c>
      <c r="J5" s="56" t="s">
        <v>14</v>
      </c>
      <c r="K5" s="56" t="s">
        <v>15</v>
      </c>
      <c r="L5" s="56" t="s">
        <v>16</v>
      </c>
      <c r="M5" s="57" t="s">
        <v>17</v>
      </c>
      <c r="N5" s="76"/>
    </row>
    <row r="6" spans="1:14" ht="12.75">
      <c r="A6" s="47">
        <v>1</v>
      </c>
      <c r="B6" s="31" t="s">
        <v>34</v>
      </c>
      <c r="C6" s="31" t="s">
        <v>35</v>
      </c>
      <c r="D6" s="31" t="s">
        <v>36</v>
      </c>
      <c r="E6" s="31">
        <v>1995</v>
      </c>
      <c r="F6" s="28">
        <v>4.2</v>
      </c>
      <c r="G6" s="28">
        <v>10</v>
      </c>
      <c r="H6" s="28">
        <v>2</v>
      </c>
      <c r="I6" s="29">
        <f>IF(ISBLANK(G6),"",F6+G6-H6)</f>
        <v>12.2</v>
      </c>
      <c r="J6" s="28">
        <v>2.8</v>
      </c>
      <c r="K6" s="28">
        <v>10</v>
      </c>
      <c r="L6" s="28">
        <v>5.3</v>
      </c>
      <c r="M6" s="29">
        <f>IF(ISBLANK(K6),"",J6+K6-L6)</f>
        <v>7.500000000000001</v>
      </c>
      <c r="N6" s="30">
        <f>IF(ISBLANK(G6),"",IF(ISBLANK(K6),"",I6+M6))</f>
        <v>19.7</v>
      </c>
    </row>
    <row r="7" spans="1:14" ht="12.75">
      <c r="A7" s="47">
        <v>2</v>
      </c>
      <c r="B7" s="31" t="s">
        <v>30</v>
      </c>
      <c r="C7" s="31" t="s">
        <v>28</v>
      </c>
      <c r="D7" s="31" t="s">
        <v>29</v>
      </c>
      <c r="E7" s="31">
        <v>1998</v>
      </c>
      <c r="F7" s="28">
        <v>2.7</v>
      </c>
      <c r="G7" s="28">
        <v>10</v>
      </c>
      <c r="H7" s="28">
        <v>2.85</v>
      </c>
      <c r="I7" s="29">
        <f>IF(ISBLANK(G7),"",F7+G7-H7)</f>
        <v>9.85</v>
      </c>
      <c r="J7" s="28">
        <v>2.7</v>
      </c>
      <c r="K7" s="28">
        <v>10</v>
      </c>
      <c r="L7" s="28">
        <v>2.9</v>
      </c>
      <c r="M7" s="29">
        <f>IF(ISBLANK(K7),"",J7+K7-L7)</f>
        <v>9.799999999999999</v>
      </c>
      <c r="N7" s="30">
        <f>IF(ISBLANK(G7),"",IF(ISBLANK(K7),"",I7+M7))</f>
        <v>19.65</v>
      </c>
    </row>
    <row r="8" spans="1:14" ht="12.75">
      <c r="A8" s="47">
        <v>3</v>
      </c>
      <c r="B8" s="31" t="s">
        <v>31</v>
      </c>
      <c r="C8" s="31" t="s">
        <v>32</v>
      </c>
      <c r="D8" s="31" t="s">
        <v>33</v>
      </c>
      <c r="E8" s="31">
        <v>1998</v>
      </c>
      <c r="F8" s="28">
        <v>2.9</v>
      </c>
      <c r="G8" s="28">
        <v>10</v>
      </c>
      <c r="H8" s="28">
        <v>3.65</v>
      </c>
      <c r="I8" s="29">
        <f>IF(ISBLANK(G8),"",F8+G8-H8)</f>
        <v>9.25</v>
      </c>
      <c r="J8" s="28">
        <v>2.5</v>
      </c>
      <c r="K8" s="28">
        <v>10</v>
      </c>
      <c r="L8" s="28">
        <v>5.1</v>
      </c>
      <c r="M8" s="29">
        <f>IF(ISBLANK(K8),"",J8+K8-L8)</f>
        <v>7.4</v>
      </c>
      <c r="N8" s="30">
        <f>IF(ISBLANK(G8),"",IF(ISBLANK(K8),"",I8+M8))</f>
        <v>16.65</v>
      </c>
    </row>
    <row r="9" spans="1:14" ht="12.75">
      <c r="A9" s="47">
        <v>4</v>
      </c>
      <c r="B9" s="31" t="s">
        <v>27</v>
      </c>
      <c r="C9" s="31" t="s">
        <v>28</v>
      </c>
      <c r="D9" s="31" t="s">
        <v>29</v>
      </c>
      <c r="E9" s="31">
        <v>1999</v>
      </c>
      <c r="F9" s="28">
        <v>2</v>
      </c>
      <c r="G9" s="28">
        <v>10</v>
      </c>
      <c r="H9" s="28">
        <v>3.5</v>
      </c>
      <c r="I9" s="29">
        <f>IF(ISBLANK(G9),"",F9+G9-H9)</f>
        <v>8.5</v>
      </c>
      <c r="J9" s="28">
        <v>1.8</v>
      </c>
      <c r="K9" s="28">
        <v>10</v>
      </c>
      <c r="L9" s="28">
        <v>4.55</v>
      </c>
      <c r="M9" s="29">
        <f>IF(ISBLANK(K9),"",J9+K9-L9)</f>
        <v>7.250000000000001</v>
      </c>
      <c r="N9" s="30">
        <f>IF(ISBLANK(G9),"",IF(ISBLANK(K9),"",I9+M9))</f>
        <v>15.75</v>
      </c>
    </row>
  </sheetData>
  <sheetProtection selectLockedCells="1" selectUnlockedCells="1"/>
  <autoFilter ref="A5:N5"/>
  <mergeCells count="3">
    <mergeCell ref="F4:I4"/>
    <mergeCell ref="J4:M4"/>
    <mergeCell ref="N4:N5"/>
  </mergeCells>
  <printOptions/>
  <pageMargins left="0.31527777777777777" right="0.19652777777777777" top="0.39375" bottom="0.393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N21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4.421875" style="1" customWidth="1"/>
    <col min="2" max="2" width="22.00390625" style="1" customWidth="1"/>
    <col min="3" max="3" width="23.140625" style="1" customWidth="1"/>
    <col min="4" max="4" width="21.140625" style="1" customWidth="1"/>
    <col min="5" max="5" width="5.140625" style="1" customWidth="1"/>
    <col min="6" max="7" width="7.28125" style="1" customWidth="1"/>
    <col min="8" max="8" width="6.140625" style="1" customWidth="1"/>
    <col min="9" max="9" width="8.7109375" style="1" customWidth="1"/>
    <col min="10" max="11" width="7.28125" style="1" customWidth="1"/>
    <col min="12" max="12" width="6.28125" style="1" customWidth="1"/>
    <col min="13" max="13" width="8.7109375" style="1" customWidth="1"/>
    <col min="14" max="14" width="9.7109375" style="1" customWidth="1"/>
    <col min="15" max="16384" width="9.140625" style="1" customWidth="1"/>
  </cols>
  <sheetData>
    <row r="1" spans="1:14" ht="26.25" customHeight="1">
      <c r="A1" s="62" t="s">
        <v>0</v>
      </c>
      <c r="B1" s="63"/>
      <c r="C1" s="63"/>
      <c r="D1" s="62"/>
      <c r="E1" s="63"/>
      <c r="F1" s="63"/>
      <c r="G1" s="63"/>
      <c r="H1" s="63"/>
      <c r="I1" s="63"/>
      <c r="J1" s="63"/>
      <c r="K1" s="63"/>
      <c r="L1" s="63"/>
      <c r="M1" s="63" t="s">
        <v>1</v>
      </c>
      <c r="N1" s="64"/>
    </row>
    <row r="2" spans="1:14" ht="12.7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12.75">
      <c r="A3" s="48"/>
      <c r="B3" s="49" t="s">
        <v>18</v>
      </c>
      <c r="C3" s="48"/>
      <c r="D3" s="49" t="s">
        <v>3</v>
      </c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4" ht="18.75" customHeight="1">
      <c r="A4" s="50"/>
      <c r="B4" s="51" t="s">
        <v>37</v>
      </c>
      <c r="C4" s="52" t="s">
        <v>38</v>
      </c>
      <c r="D4" s="50"/>
      <c r="E4" s="52"/>
      <c r="F4" s="74" t="s">
        <v>6</v>
      </c>
      <c r="G4" s="74"/>
      <c r="H4" s="74"/>
      <c r="I4" s="74"/>
      <c r="J4" s="77" t="s">
        <v>7</v>
      </c>
      <c r="K4" s="77"/>
      <c r="L4" s="77"/>
      <c r="M4" s="77"/>
      <c r="N4" s="78" t="s">
        <v>8</v>
      </c>
    </row>
    <row r="5" spans="1:14" ht="12.75">
      <c r="A5" s="54" t="s">
        <v>9</v>
      </c>
      <c r="B5" s="55" t="s">
        <v>10</v>
      </c>
      <c r="C5" s="56" t="s">
        <v>11</v>
      </c>
      <c r="D5" s="56" t="s">
        <v>12</v>
      </c>
      <c r="E5" s="56" t="s">
        <v>13</v>
      </c>
      <c r="F5" s="56" t="s">
        <v>14</v>
      </c>
      <c r="G5" s="56" t="s">
        <v>15</v>
      </c>
      <c r="H5" s="56" t="s">
        <v>16</v>
      </c>
      <c r="I5" s="57" t="s">
        <v>17</v>
      </c>
      <c r="J5" s="56" t="s">
        <v>14</v>
      </c>
      <c r="K5" s="56" t="s">
        <v>15</v>
      </c>
      <c r="L5" s="56" t="s">
        <v>16</v>
      </c>
      <c r="M5" s="58" t="s">
        <v>17</v>
      </c>
      <c r="N5" s="79"/>
    </row>
    <row r="6" spans="1:14" ht="13.5" customHeight="1">
      <c r="A6" s="25">
        <v>1</v>
      </c>
      <c r="B6" s="31" t="s">
        <v>45</v>
      </c>
      <c r="C6" s="31" t="s">
        <v>43</v>
      </c>
      <c r="D6" s="33" t="s">
        <v>44</v>
      </c>
      <c r="E6" s="44">
        <v>2000</v>
      </c>
      <c r="F6" s="28">
        <v>3.7</v>
      </c>
      <c r="G6" s="28">
        <v>10</v>
      </c>
      <c r="H6" s="28">
        <v>1.25</v>
      </c>
      <c r="I6" s="29">
        <f aca="true" t="shared" si="0" ref="I6:I21">IF(ISBLANK(G6),"",F6+G6-H6)</f>
        <v>12.45</v>
      </c>
      <c r="J6" s="28">
        <v>3.3</v>
      </c>
      <c r="K6" s="28">
        <v>10</v>
      </c>
      <c r="L6" s="28">
        <v>2.95</v>
      </c>
      <c r="M6" s="29">
        <f aca="true" t="shared" si="1" ref="M6:M20">IF(ISBLANK(K6),"",J6+K6-L6)</f>
        <v>10.350000000000001</v>
      </c>
      <c r="N6" s="30">
        <f aca="true" t="shared" si="2" ref="N6:N21">IF(ISBLANK(G6),"",IF(ISBLANK(K6),"",I6+M6))</f>
        <v>22.8</v>
      </c>
    </row>
    <row r="7" spans="1:14" ht="13.5" customHeight="1">
      <c r="A7" s="25">
        <v>2</v>
      </c>
      <c r="B7" s="31" t="s">
        <v>52</v>
      </c>
      <c r="C7" s="31" t="s">
        <v>50</v>
      </c>
      <c r="D7" s="33" t="s">
        <v>51</v>
      </c>
      <c r="E7" s="44">
        <v>2000</v>
      </c>
      <c r="F7" s="28">
        <v>3.4</v>
      </c>
      <c r="G7" s="28">
        <v>10</v>
      </c>
      <c r="H7" s="28">
        <v>1.45</v>
      </c>
      <c r="I7" s="29">
        <f t="shared" si="0"/>
        <v>11.950000000000001</v>
      </c>
      <c r="J7" s="28">
        <v>3.1</v>
      </c>
      <c r="K7" s="28">
        <v>10</v>
      </c>
      <c r="L7" s="28">
        <v>2.8</v>
      </c>
      <c r="M7" s="29">
        <f t="shared" si="1"/>
        <v>10.3</v>
      </c>
      <c r="N7" s="30">
        <f t="shared" si="2"/>
        <v>22.25</v>
      </c>
    </row>
    <row r="8" spans="1:14" ht="13.5" customHeight="1">
      <c r="A8" s="25">
        <v>3</v>
      </c>
      <c r="B8" s="31" t="s">
        <v>55</v>
      </c>
      <c r="C8" s="31" t="s">
        <v>28</v>
      </c>
      <c r="D8" s="31" t="s">
        <v>29</v>
      </c>
      <c r="E8" s="44">
        <v>2000</v>
      </c>
      <c r="F8" s="28">
        <v>3.2</v>
      </c>
      <c r="G8" s="28">
        <v>10</v>
      </c>
      <c r="H8" s="28">
        <v>2.35</v>
      </c>
      <c r="I8" s="29">
        <f t="shared" si="0"/>
        <v>10.85</v>
      </c>
      <c r="J8" s="28">
        <v>3</v>
      </c>
      <c r="K8" s="28">
        <v>10</v>
      </c>
      <c r="L8" s="28">
        <v>2.4</v>
      </c>
      <c r="M8" s="29">
        <f t="shared" si="1"/>
        <v>10.6</v>
      </c>
      <c r="N8" s="30">
        <f t="shared" si="2"/>
        <v>21.45</v>
      </c>
    </row>
    <row r="9" spans="1:14" ht="13.5" customHeight="1">
      <c r="A9" s="25">
        <v>4</v>
      </c>
      <c r="B9" s="31" t="s">
        <v>46</v>
      </c>
      <c r="C9" s="31" t="s">
        <v>23</v>
      </c>
      <c r="D9" s="31" t="s">
        <v>24</v>
      </c>
      <c r="E9" s="44">
        <v>2000</v>
      </c>
      <c r="F9" s="28">
        <v>3.5</v>
      </c>
      <c r="G9" s="28">
        <v>10</v>
      </c>
      <c r="H9" s="28">
        <v>2.1</v>
      </c>
      <c r="I9" s="29">
        <f t="shared" si="0"/>
        <v>11.4</v>
      </c>
      <c r="J9" s="28">
        <v>2.6</v>
      </c>
      <c r="K9" s="28">
        <v>10</v>
      </c>
      <c r="L9" s="28">
        <v>3</v>
      </c>
      <c r="M9" s="29">
        <f t="shared" si="1"/>
        <v>9.6</v>
      </c>
      <c r="N9" s="30">
        <f t="shared" si="2"/>
        <v>21</v>
      </c>
    </row>
    <row r="10" spans="1:14" ht="13.5" customHeight="1">
      <c r="A10" s="25">
        <v>5</v>
      </c>
      <c r="B10" s="31" t="s">
        <v>58</v>
      </c>
      <c r="C10" s="31" t="s">
        <v>56</v>
      </c>
      <c r="D10" s="31" t="s">
        <v>57</v>
      </c>
      <c r="E10" s="31">
        <v>2000</v>
      </c>
      <c r="F10" s="28">
        <v>3.8</v>
      </c>
      <c r="G10" s="28">
        <v>10</v>
      </c>
      <c r="H10" s="28">
        <v>2.55</v>
      </c>
      <c r="I10" s="29">
        <f t="shared" si="0"/>
        <v>11.25</v>
      </c>
      <c r="J10" s="28">
        <v>3.5</v>
      </c>
      <c r="K10" s="28">
        <v>10</v>
      </c>
      <c r="L10" s="28">
        <v>4.05</v>
      </c>
      <c r="M10" s="29">
        <f t="shared" si="1"/>
        <v>9.45</v>
      </c>
      <c r="N10" s="30">
        <f t="shared" si="2"/>
        <v>20.7</v>
      </c>
    </row>
    <row r="11" spans="1:14" ht="13.5" customHeight="1">
      <c r="A11" s="25">
        <v>6</v>
      </c>
      <c r="B11" s="31" t="s">
        <v>40</v>
      </c>
      <c r="C11" s="31" t="s">
        <v>21</v>
      </c>
      <c r="D11" s="33" t="s">
        <v>22</v>
      </c>
      <c r="E11" s="44">
        <v>2000</v>
      </c>
      <c r="F11" s="28">
        <v>3.3</v>
      </c>
      <c r="G11" s="28">
        <v>10</v>
      </c>
      <c r="H11" s="28">
        <v>3.2</v>
      </c>
      <c r="I11" s="29">
        <f t="shared" si="0"/>
        <v>10.100000000000001</v>
      </c>
      <c r="J11" s="28">
        <v>3.3</v>
      </c>
      <c r="K11" s="28">
        <v>10</v>
      </c>
      <c r="L11" s="28">
        <v>2.75</v>
      </c>
      <c r="M11" s="29">
        <f t="shared" si="1"/>
        <v>10.55</v>
      </c>
      <c r="N11" s="30">
        <f t="shared" si="2"/>
        <v>20.650000000000002</v>
      </c>
    </row>
    <row r="12" spans="1:14" ht="12.75">
      <c r="A12" s="25">
        <v>7</v>
      </c>
      <c r="B12" s="31" t="s">
        <v>42</v>
      </c>
      <c r="C12" s="31" t="s">
        <v>43</v>
      </c>
      <c r="D12" s="33" t="s">
        <v>44</v>
      </c>
      <c r="E12" s="44">
        <v>2001</v>
      </c>
      <c r="F12" s="28">
        <v>3.4</v>
      </c>
      <c r="G12" s="28">
        <v>10</v>
      </c>
      <c r="H12" s="28">
        <v>1.9</v>
      </c>
      <c r="I12" s="29">
        <f t="shared" si="0"/>
        <v>11.5</v>
      </c>
      <c r="J12" s="28">
        <v>3.3</v>
      </c>
      <c r="K12" s="28">
        <v>10</v>
      </c>
      <c r="L12" s="28">
        <v>4.45</v>
      </c>
      <c r="M12" s="29">
        <f t="shared" si="1"/>
        <v>8.850000000000001</v>
      </c>
      <c r="N12" s="30">
        <f t="shared" si="2"/>
        <v>20.35</v>
      </c>
    </row>
    <row r="13" spans="1:14" ht="12.75">
      <c r="A13" s="25">
        <v>8</v>
      </c>
      <c r="B13" s="31" t="s">
        <v>39</v>
      </c>
      <c r="C13" s="31" t="s">
        <v>21</v>
      </c>
      <c r="D13" s="33" t="s">
        <v>22</v>
      </c>
      <c r="E13" s="44">
        <v>2001</v>
      </c>
      <c r="F13" s="28">
        <v>3.4</v>
      </c>
      <c r="G13" s="28">
        <v>10</v>
      </c>
      <c r="H13" s="28">
        <v>2.55</v>
      </c>
      <c r="I13" s="29">
        <f t="shared" si="0"/>
        <v>10.850000000000001</v>
      </c>
      <c r="J13" s="28">
        <v>3</v>
      </c>
      <c r="K13" s="28">
        <v>10</v>
      </c>
      <c r="L13" s="28">
        <v>4.4</v>
      </c>
      <c r="M13" s="29">
        <f t="shared" si="1"/>
        <v>8.6</v>
      </c>
      <c r="N13" s="30">
        <f t="shared" si="2"/>
        <v>19.450000000000003</v>
      </c>
    </row>
    <row r="14" spans="1:14" ht="12.75">
      <c r="A14" s="25">
        <v>9</v>
      </c>
      <c r="B14" s="24" t="s">
        <v>41</v>
      </c>
      <c r="C14" s="24" t="s">
        <v>21</v>
      </c>
      <c r="D14" s="31" t="s">
        <v>22</v>
      </c>
      <c r="E14" s="45">
        <v>2000</v>
      </c>
      <c r="F14" s="28">
        <v>2.5</v>
      </c>
      <c r="G14" s="28">
        <v>10</v>
      </c>
      <c r="H14" s="28">
        <v>3.35</v>
      </c>
      <c r="I14" s="29">
        <f t="shared" si="0"/>
        <v>9.15</v>
      </c>
      <c r="J14" s="28">
        <v>3.4</v>
      </c>
      <c r="K14" s="28">
        <v>10</v>
      </c>
      <c r="L14" s="28">
        <v>3.55</v>
      </c>
      <c r="M14" s="29">
        <f t="shared" si="1"/>
        <v>9.850000000000001</v>
      </c>
      <c r="N14" s="30">
        <f t="shared" si="2"/>
        <v>19</v>
      </c>
    </row>
    <row r="15" spans="1:14" ht="12.75">
      <c r="A15" s="25">
        <v>10</v>
      </c>
      <c r="B15" s="31" t="s">
        <v>54</v>
      </c>
      <c r="C15" s="31" t="s">
        <v>28</v>
      </c>
      <c r="D15" s="31" t="s">
        <v>29</v>
      </c>
      <c r="E15" s="44">
        <v>2001</v>
      </c>
      <c r="F15" s="28">
        <v>3.2</v>
      </c>
      <c r="G15" s="28">
        <v>10</v>
      </c>
      <c r="H15" s="28">
        <v>3.75</v>
      </c>
      <c r="I15" s="29">
        <f t="shared" si="0"/>
        <v>9.45</v>
      </c>
      <c r="J15" s="28">
        <v>3.1</v>
      </c>
      <c r="K15" s="28">
        <v>10</v>
      </c>
      <c r="L15" s="28">
        <v>4.05</v>
      </c>
      <c r="M15" s="29">
        <f t="shared" si="1"/>
        <v>9.05</v>
      </c>
      <c r="N15" s="30">
        <f t="shared" si="2"/>
        <v>18.5</v>
      </c>
    </row>
    <row r="16" spans="1:14" ht="12.75">
      <c r="A16" s="25">
        <v>11</v>
      </c>
      <c r="B16" s="24" t="s">
        <v>53</v>
      </c>
      <c r="C16" s="24" t="s">
        <v>50</v>
      </c>
      <c r="D16" s="26" t="s">
        <v>51</v>
      </c>
      <c r="E16" s="45">
        <v>2000</v>
      </c>
      <c r="F16" s="28">
        <v>3.1</v>
      </c>
      <c r="G16" s="28">
        <v>10</v>
      </c>
      <c r="H16" s="28">
        <v>2.85</v>
      </c>
      <c r="I16" s="29">
        <f t="shared" si="0"/>
        <v>10.25</v>
      </c>
      <c r="J16" s="28">
        <v>3.3</v>
      </c>
      <c r="K16" s="28">
        <v>10</v>
      </c>
      <c r="L16" s="28">
        <v>5.35</v>
      </c>
      <c r="M16" s="29">
        <f t="shared" si="1"/>
        <v>7.950000000000001</v>
      </c>
      <c r="N16" s="30">
        <f t="shared" si="2"/>
        <v>18.200000000000003</v>
      </c>
    </row>
    <row r="17" spans="1:14" ht="12.75">
      <c r="A17" s="25">
        <v>12</v>
      </c>
      <c r="B17" s="31" t="s">
        <v>179</v>
      </c>
      <c r="C17" s="31" t="s">
        <v>56</v>
      </c>
      <c r="D17" s="31" t="s">
        <v>57</v>
      </c>
      <c r="E17" s="31">
        <v>2001</v>
      </c>
      <c r="F17" s="28">
        <v>2.4</v>
      </c>
      <c r="G17" s="28">
        <v>10</v>
      </c>
      <c r="H17" s="28">
        <v>3.8</v>
      </c>
      <c r="I17" s="29">
        <f t="shared" si="0"/>
        <v>8.600000000000001</v>
      </c>
      <c r="J17" s="28">
        <v>2.7</v>
      </c>
      <c r="K17" s="28">
        <v>10</v>
      </c>
      <c r="L17" s="28">
        <v>4.9</v>
      </c>
      <c r="M17" s="29">
        <f t="shared" si="1"/>
        <v>7.799999999999999</v>
      </c>
      <c r="N17" s="30">
        <f t="shared" si="2"/>
        <v>16.4</v>
      </c>
    </row>
    <row r="18" spans="1:14" ht="12.75">
      <c r="A18" s="25">
        <v>13</v>
      </c>
      <c r="B18" s="31" t="s">
        <v>59</v>
      </c>
      <c r="C18" s="31" t="s">
        <v>56</v>
      </c>
      <c r="D18" s="31" t="s">
        <v>57</v>
      </c>
      <c r="E18" s="31">
        <v>2000</v>
      </c>
      <c r="F18" s="28">
        <v>2.3</v>
      </c>
      <c r="G18" s="28">
        <v>10</v>
      </c>
      <c r="H18" s="28">
        <v>4.4</v>
      </c>
      <c r="I18" s="29">
        <f t="shared" si="0"/>
        <v>7.9</v>
      </c>
      <c r="J18" s="28">
        <v>3</v>
      </c>
      <c r="K18" s="28">
        <v>10</v>
      </c>
      <c r="L18" s="28">
        <v>4.95</v>
      </c>
      <c r="M18" s="29">
        <f t="shared" si="1"/>
        <v>8.05</v>
      </c>
      <c r="N18" s="30">
        <f t="shared" si="2"/>
        <v>15.950000000000001</v>
      </c>
    </row>
    <row r="19" spans="1:14" ht="12.75">
      <c r="A19" s="25">
        <v>14</v>
      </c>
      <c r="B19" s="31" t="s">
        <v>60</v>
      </c>
      <c r="C19" s="31" t="s">
        <v>56</v>
      </c>
      <c r="D19" s="31" t="s">
        <v>57</v>
      </c>
      <c r="E19" s="31">
        <v>2000</v>
      </c>
      <c r="F19" s="28">
        <v>2.3</v>
      </c>
      <c r="G19" s="28">
        <v>10</v>
      </c>
      <c r="H19" s="28">
        <v>6.3</v>
      </c>
      <c r="I19" s="29">
        <f t="shared" si="0"/>
        <v>6.000000000000001</v>
      </c>
      <c r="J19" s="28">
        <v>2.6</v>
      </c>
      <c r="K19" s="28">
        <v>10</v>
      </c>
      <c r="L19" s="28">
        <v>4.75</v>
      </c>
      <c r="M19" s="29">
        <f t="shared" si="1"/>
        <v>7.85</v>
      </c>
      <c r="N19" s="30">
        <f t="shared" si="2"/>
        <v>13.850000000000001</v>
      </c>
    </row>
    <row r="20" spans="1:14" ht="12.75">
      <c r="A20" s="25">
        <v>15</v>
      </c>
      <c r="B20" s="31" t="s">
        <v>49</v>
      </c>
      <c r="C20" s="31" t="s">
        <v>25</v>
      </c>
      <c r="D20" s="33" t="s">
        <v>26</v>
      </c>
      <c r="E20" s="44">
        <v>2000</v>
      </c>
      <c r="F20" s="28">
        <v>1.7</v>
      </c>
      <c r="G20" s="28">
        <v>10</v>
      </c>
      <c r="H20" s="28">
        <v>7.7</v>
      </c>
      <c r="I20" s="29">
        <f t="shared" si="0"/>
        <v>3.999999999999999</v>
      </c>
      <c r="J20" s="28">
        <v>2.6</v>
      </c>
      <c r="K20" s="28">
        <v>10</v>
      </c>
      <c r="L20" s="28">
        <v>7.7</v>
      </c>
      <c r="M20" s="29">
        <f t="shared" si="1"/>
        <v>4.8999999999999995</v>
      </c>
      <c r="N20" s="30">
        <f t="shared" si="2"/>
        <v>8.899999999999999</v>
      </c>
    </row>
    <row r="21" spans="1:14" ht="12.75">
      <c r="A21" s="25">
        <v>16</v>
      </c>
      <c r="B21" s="31" t="s">
        <v>48</v>
      </c>
      <c r="C21" s="31" t="s">
        <v>25</v>
      </c>
      <c r="D21" s="31" t="s">
        <v>26</v>
      </c>
      <c r="E21" s="44">
        <v>2001</v>
      </c>
      <c r="F21" s="28">
        <v>1.7</v>
      </c>
      <c r="G21" s="28">
        <v>10</v>
      </c>
      <c r="H21" s="28">
        <v>6</v>
      </c>
      <c r="I21" s="29">
        <f t="shared" si="0"/>
        <v>5.699999999999999</v>
      </c>
      <c r="J21" s="28">
        <v>1.1</v>
      </c>
      <c r="K21" s="28">
        <v>2</v>
      </c>
      <c r="L21" s="28">
        <v>10.05</v>
      </c>
      <c r="M21" s="29">
        <v>1.1</v>
      </c>
      <c r="N21" s="30">
        <f t="shared" si="2"/>
        <v>6.799999999999999</v>
      </c>
    </row>
    <row r="22" ht="12.75"/>
    <row r="23" ht="12.75"/>
  </sheetData>
  <sheetProtection selectLockedCells="1" selectUnlockedCells="1"/>
  <autoFilter ref="A5:N5"/>
  <mergeCells count="3">
    <mergeCell ref="F4:I4"/>
    <mergeCell ref="J4:M4"/>
    <mergeCell ref="N4:N5"/>
  </mergeCells>
  <printOptions/>
  <pageMargins left="0.31527777777777777" right="0.19652777777777777" top="0.39375" bottom="0.39375" header="0.5118055555555555" footer="0.5118055555555555"/>
  <pageSetup horizontalDpi="300" verticalDpi="3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N21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4.421875" style="1" customWidth="1"/>
    <col min="2" max="2" width="22.00390625" style="1" customWidth="1"/>
    <col min="3" max="3" width="23.140625" style="1" customWidth="1"/>
    <col min="4" max="4" width="21.140625" style="1" customWidth="1"/>
    <col min="5" max="5" width="5.421875" style="1" customWidth="1"/>
    <col min="6" max="7" width="7.28125" style="1" customWidth="1"/>
    <col min="8" max="8" width="6.140625" style="1" customWidth="1"/>
    <col min="9" max="9" width="8.7109375" style="1" customWidth="1"/>
    <col min="10" max="11" width="7.28125" style="1" customWidth="1"/>
    <col min="12" max="12" width="6.140625" style="1" customWidth="1"/>
    <col min="13" max="13" width="8.7109375" style="1" customWidth="1"/>
    <col min="14" max="14" width="9.7109375" style="1" customWidth="1"/>
    <col min="15" max="16384" width="9.140625" style="1" customWidth="1"/>
  </cols>
  <sheetData>
    <row r="1" spans="1:14" ht="26.25" customHeight="1">
      <c r="A1" s="62" t="s">
        <v>0</v>
      </c>
      <c r="B1" s="63"/>
      <c r="C1" s="63"/>
      <c r="D1" s="62"/>
      <c r="E1" s="63"/>
      <c r="F1" s="63"/>
      <c r="G1" s="63"/>
      <c r="H1" s="63"/>
      <c r="I1" s="63"/>
      <c r="J1" s="63"/>
      <c r="K1" s="63"/>
      <c r="L1" s="63"/>
      <c r="M1" s="63" t="s">
        <v>1</v>
      </c>
      <c r="N1" s="64"/>
    </row>
    <row r="2" spans="1:14" ht="12.7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12.75">
      <c r="A3" s="48"/>
      <c r="B3" s="49" t="s">
        <v>18</v>
      </c>
      <c r="C3" s="48"/>
      <c r="D3" s="49" t="s">
        <v>3</v>
      </c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4" ht="18.75" customHeight="1">
      <c r="A4" s="50"/>
      <c r="B4" s="52" t="s">
        <v>61</v>
      </c>
      <c r="C4" s="52" t="s">
        <v>62</v>
      </c>
      <c r="D4" s="50"/>
      <c r="E4" s="52"/>
      <c r="F4" s="74" t="s">
        <v>6</v>
      </c>
      <c r="G4" s="74"/>
      <c r="H4" s="74"/>
      <c r="I4" s="74"/>
      <c r="J4" s="74" t="s">
        <v>7</v>
      </c>
      <c r="K4" s="74"/>
      <c r="L4" s="74"/>
      <c r="M4" s="74"/>
      <c r="N4" s="79" t="s">
        <v>8</v>
      </c>
    </row>
    <row r="5" spans="1:14" ht="12.75">
      <c r="A5" s="54" t="s">
        <v>9</v>
      </c>
      <c r="B5" s="56" t="s">
        <v>10</v>
      </c>
      <c r="C5" s="56" t="s">
        <v>11</v>
      </c>
      <c r="D5" s="56" t="s">
        <v>12</v>
      </c>
      <c r="E5" s="56" t="s">
        <v>13</v>
      </c>
      <c r="F5" s="56" t="s">
        <v>14</v>
      </c>
      <c r="G5" s="56" t="s">
        <v>15</v>
      </c>
      <c r="H5" s="56" t="s">
        <v>16</v>
      </c>
      <c r="I5" s="57" t="s">
        <v>17</v>
      </c>
      <c r="J5" s="56" t="s">
        <v>14</v>
      </c>
      <c r="K5" s="56" t="s">
        <v>15</v>
      </c>
      <c r="L5" s="56" t="s">
        <v>16</v>
      </c>
      <c r="M5" s="57" t="s">
        <v>17</v>
      </c>
      <c r="N5" s="79"/>
    </row>
    <row r="6" spans="1:14" ht="13.5" customHeight="1">
      <c r="A6" s="34">
        <v>1</v>
      </c>
      <c r="B6" s="35" t="s">
        <v>74</v>
      </c>
      <c r="C6" s="36" t="s">
        <v>75</v>
      </c>
      <c r="D6" s="37" t="s">
        <v>76</v>
      </c>
      <c r="E6" s="38">
        <v>2003</v>
      </c>
      <c r="F6" s="39">
        <v>3.8</v>
      </c>
      <c r="G6" s="39">
        <v>10</v>
      </c>
      <c r="H6" s="39">
        <v>1.9</v>
      </c>
      <c r="I6" s="40">
        <f aca="true" t="shared" si="0" ref="I6:I21">IF(ISBLANK(G6),"",F6+G6-H6)</f>
        <v>11.9</v>
      </c>
      <c r="J6" s="39">
        <v>4</v>
      </c>
      <c r="K6" s="39">
        <v>10</v>
      </c>
      <c r="L6" s="39">
        <v>1.8</v>
      </c>
      <c r="M6" s="40">
        <f aca="true" t="shared" si="1" ref="M6:M21">IF(ISBLANK(K6),"",J6+K6-L6)</f>
        <v>12.2</v>
      </c>
      <c r="N6" s="41">
        <f aca="true" t="shared" si="2" ref="N6:N21">IF(ISBLANK(G6),"",IF(ISBLANK(K6),"",I6+M6))</f>
        <v>24.1</v>
      </c>
    </row>
    <row r="7" spans="1:14" ht="13.5" customHeight="1">
      <c r="A7" s="34">
        <v>2</v>
      </c>
      <c r="B7" s="36" t="s">
        <v>90</v>
      </c>
      <c r="C7" s="36" t="s">
        <v>89</v>
      </c>
      <c r="D7" s="36" t="s">
        <v>36</v>
      </c>
      <c r="E7" s="38">
        <v>2002</v>
      </c>
      <c r="F7" s="39">
        <v>4</v>
      </c>
      <c r="G7" s="39">
        <v>10</v>
      </c>
      <c r="H7" s="39">
        <v>2.25</v>
      </c>
      <c r="I7" s="40">
        <f t="shared" si="0"/>
        <v>11.75</v>
      </c>
      <c r="J7" s="39">
        <v>3.5</v>
      </c>
      <c r="K7" s="39">
        <v>10</v>
      </c>
      <c r="L7" s="39">
        <v>3.65</v>
      </c>
      <c r="M7" s="40">
        <f t="shared" si="1"/>
        <v>9.85</v>
      </c>
      <c r="N7" s="41">
        <f t="shared" si="2"/>
        <v>21.6</v>
      </c>
    </row>
    <row r="8" spans="1:14" ht="13.5" customHeight="1">
      <c r="A8" s="34">
        <v>3</v>
      </c>
      <c r="B8" s="36" t="s">
        <v>79</v>
      </c>
      <c r="C8" s="36" t="s">
        <v>80</v>
      </c>
      <c r="D8" s="37" t="s">
        <v>81</v>
      </c>
      <c r="E8" s="38">
        <v>2003</v>
      </c>
      <c r="F8" s="39">
        <v>3.2</v>
      </c>
      <c r="G8" s="39">
        <v>10</v>
      </c>
      <c r="H8" s="39">
        <v>2.3</v>
      </c>
      <c r="I8" s="40">
        <f t="shared" si="0"/>
        <v>10.899999999999999</v>
      </c>
      <c r="J8" s="39">
        <v>3.5</v>
      </c>
      <c r="K8" s="39">
        <v>10</v>
      </c>
      <c r="L8" s="39">
        <v>3.5</v>
      </c>
      <c r="M8" s="40">
        <f t="shared" si="1"/>
        <v>10</v>
      </c>
      <c r="N8" s="41">
        <f t="shared" si="2"/>
        <v>20.9</v>
      </c>
    </row>
    <row r="9" spans="1:14" ht="13.5" customHeight="1">
      <c r="A9" s="34">
        <v>4</v>
      </c>
      <c r="B9" s="36" t="s">
        <v>82</v>
      </c>
      <c r="C9" s="36" t="s">
        <v>80</v>
      </c>
      <c r="D9" s="37" t="s">
        <v>81</v>
      </c>
      <c r="E9" s="38">
        <v>2003</v>
      </c>
      <c r="F9" s="39">
        <v>2.9</v>
      </c>
      <c r="G9" s="39">
        <v>10</v>
      </c>
      <c r="H9" s="39">
        <v>1.9</v>
      </c>
      <c r="I9" s="40">
        <f t="shared" si="0"/>
        <v>11</v>
      </c>
      <c r="J9" s="39">
        <v>3.2</v>
      </c>
      <c r="K9" s="39">
        <v>10</v>
      </c>
      <c r="L9" s="39">
        <v>3.85</v>
      </c>
      <c r="M9" s="40">
        <f t="shared" si="1"/>
        <v>9.35</v>
      </c>
      <c r="N9" s="41">
        <f t="shared" si="2"/>
        <v>20.35</v>
      </c>
    </row>
    <row r="10" spans="1:14" ht="13.5" customHeight="1">
      <c r="A10" s="34">
        <v>5</v>
      </c>
      <c r="B10" s="36" t="s">
        <v>86</v>
      </c>
      <c r="C10" s="36" t="s">
        <v>32</v>
      </c>
      <c r="D10" s="36" t="s">
        <v>33</v>
      </c>
      <c r="E10" s="38">
        <v>2002</v>
      </c>
      <c r="F10" s="39">
        <v>3.6</v>
      </c>
      <c r="G10" s="39">
        <v>10</v>
      </c>
      <c r="H10" s="39">
        <v>3.45</v>
      </c>
      <c r="I10" s="40">
        <f t="shared" si="0"/>
        <v>10.149999999999999</v>
      </c>
      <c r="J10" s="39">
        <v>3.4</v>
      </c>
      <c r="K10" s="39">
        <v>10</v>
      </c>
      <c r="L10" s="39">
        <v>3.55</v>
      </c>
      <c r="M10" s="40">
        <f t="shared" si="1"/>
        <v>9.850000000000001</v>
      </c>
      <c r="N10" s="41">
        <f t="shared" si="2"/>
        <v>20</v>
      </c>
    </row>
    <row r="11" spans="1:14" ht="13.5" customHeight="1">
      <c r="A11" s="34">
        <v>6</v>
      </c>
      <c r="B11" s="36" t="s">
        <v>88</v>
      </c>
      <c r="C11" s="36" t="s">
        <v>89</v>
      </c>
      <c r="D11" s="36" t="s">
        <v>36</v>
      </c>
      <c r="E11" s="38">
        <v>2002</v>
      </c>
      <c r="F11" s="39">
        <v>3.8</v>
      </c>
      <c r="G11" s="39">
        <v>10</v>
      </c>
      <c r="H11" s="39">
        <v>4.25</v>
      </c>
      <c r="I11" s="40">
        <f t="shared" si="0"/>
        <v>9.55</v>
      </c>
      <c r="J11" s="39">
        <v>3.3</v>
      </c>
      <c r="K11" s="39">
        <v>10</v>
      </c>
      <c r="L11" s="39">
        <v>3.45</v>
      </c>
      <c r="M11" s="40">
        <f t="shared" si="1"/>
        <v>9.850000000000001</v>
      </c>
      <c r="N11" s="41">
        <f t="shared" si="2"/>
        <v>19.400000000000002</v>
      </c>
    </row>
    <row r="12" spans="1:14" ht="13.5" customHeight="1">
      <c r="A12" s="34">
        <v>7</v>
      </c>
      <c r="B12" s="36" t="s">
        <v>83</v>
      </c>
      <c r="C12" s="36" t="s">
        <v>84</v>
      </c>
      <c r="D12" s="37" t="s">
        <v>85</v>
      </c>
      <c r="E12" s="38">
        <v>2002</v>
      </c>
      <c r="F12" s="39">
        <v>4.2</v>
      </c>
      <c r="G12" s="39">
        <v>10</v>
      </c>
      <c r="H12" s="39">
        <v>3.2</v>
      </c>
      <c r="I12" s="40">
        <f t="shared" si="0"/>
        <v>11</v>
      </c>
      <c r="J12" s="39">
        <v>3.8</v>
      </c>
      <c r="K12" s="39">
        <v>10</v>
      </c>
      <c r="L12" s="39">
        <v>5.5</v>
      </c>
      <c r="M12" s="40">
        <f t="shared" si="1"/>
        <v>8.3</v>
      </c>
      <c r="N12" s="41">
        <f t="shared" si="2"/>
        <v>19.3</v>
      </c>
    </row>
    <row r="13" spans="1:14" ht="13.5" customHeight="1">
      <c r="A13" s="34">
        <v>8</v>
      </c>
      <c r="B13" s="36" t="s">
        <v>63</v>
      </c>
      <c r="C13" s="36" t="s">
        <v>64</v>
      </c>
      <c r="D13" s="37" t="s">
        <v>65</v>
      </c>
      <c r="E13" s="38">
        <v>2002</v>
      </c>
      <c r="F13" s="39">
        <v>3.2</v>
      </c>
      <c r="G13" s="39">
        <v>10</v>
      </c>
      <c r="H13" s="39">
        <v>3.45</v>
      </c>
      <c r="I13" s="40">
        <f t="shared" si="0"/>
        <v>9.75</v>
      </c>
      <c r="J13" s="39">
        <v>3.5</v>
      </c>
      <c r="K13" s="39">
        <v>10</v>
      </c>
      <c r="L13" s="39">
        <v>4.05</v>
      </c>
      <c r="M13" s="40">
        <f t="shared" si="1"/>
        <v>9.45</v>
      </c>
      <c r="N13" s="41">
        <f t="shared" si="2"/>
        <v>19.2</v>
      </c>
    </row>
    <row r="14" spans="1:14" ht="13.5" customHeight="1">
      <c r="A14" s="34">
        <v>9</v>
      </c>
      <c r="B14" s="35" t="s">
        <v>67</v>
      </c>
      <c r="C14" s="36" t="s">
        <v>64</v>
      </c>
      <c r="D14" s="37" t="s">
        <v>65</v>
      </c>
      <c r="E14" s="38">
        <v>2002</v>
      </c>
      <c r="F14" s="39">
        <v>3.6</v>
      </c>
      <c r="G14" s="39">
        <v>10</v>
      </c>
      <c r="H14" s="39">
        <v>4.5</v>
      </c>
      <c r="I14" s="40">
        <f t="shared" si="0"/>
        <v>9.1</v>
      </c>
      <c r="J14" s="39">
        <v>3.6</v>
      </c>
      <c r="K14" s="39">
        <v>10</v>
      </c>
      <c r="L14" s="39">
        <v>3.7</v>
      </c>
      <c r="M14" s="40">
        <f t="shared" si="1"/>
        <v>9.899999999999999</v>
      </c>
      <c r="N14" s="41">
        <f t="shared" si="2"/>
        <v>19</v>
      </c>
    </row>
    <row r="15" spans="1:14" ht="13.5" customHeight="1">
      <c r="A15" s="34">
        <v>10</v>
      </c>
      <c r="B15" s="36" t="s">
        <v>66</v>
      </c>
      <c r="C15" s="36" t="s">
        <v>64</v>
      </c>
      <c r="D15" s="37" t="s">
        <v>65</v>
      </c>
      <c r="E15" s="38">
        <v>2003</v>
      </c>
      <c r="F15" s="39">
        <v>3.2</v>
      </c>
      <c r="G15" s="39">
        <v>10</v>
      </c>
      <c r="H15" s="39">
        <v>3.3</v>
      </c>
      <c r="I15" s="40">
        <f t="shared" si="0"/>
        <v>9.899999999999999</v>
      </c>
      <c r="J15" s="39">
        <v>2.8</v>
      </c>
      <c r="K15" s="39">
        <v>10</v>
      </c>
      <c r="L15" s="39">
        <v>3.85</v>
      </c>
      <c r="M15" s="40">
        <f t="shared" si="1"/>
        <v>8.950000000000001</v>
      </c>
      <c r="N15" s="41">
        <f t="shared" si="2"/>
        <v>18.85</v>
      </c>
    </row>
    <row r="16" spans="1:14" ht="13.5" customHeight="1">
      <c r="A16" s="34">
        <v>11</v>
      </c>
      <c r="B16" s="36" t="s">
        <v>69</v>
      </c>
      <c r="C16" s="36" t="s">
        <v>70</v>
      </c>
      <c r="D16" s="37" t="s">
        <v>71</v>
      </c>
      <c r="E16" s="38">
        <v>2003</v>
      </c>
      <c r="F16" s="39">
        <v>3.1</v>
      </c>
      <c r="G16" s="39">
        <v>10</v>
      </c>
      <c r="H16" s="39">
        <v>3.2</v>
      </c>
      <c r="I16" s="40">
        <f t="shared" si="0"/>
        <v>9.899999999999999</v>
      </c>
      <c r="J16" s="39">
        <v>2.5</v>
      </c>
      <c r="K16" s="39">
        <v>10</v>
      </c>
      <c r="L16" s="39">
        <v>4.5</v>
      </c>
      <c r="M16" s="40">
        <f t="shared" si="1"/>
        <v>8</v>
      </c>
      <c r="N16" s="41">
        <f t="shared" si="2"/>
        <v>17.9</v>
      </c>
    </row>
    <row r="17" spans="1:14" ht="12.75">
      <c r="A17" s="34">
        <v>12</v>
      </c>
      <c r="B17" s="36" t="s">
        <v>87</v>
      </c>
      <c r="C17" s="36" t="s">
        <v>32</v>
      </c>
      <c r="D17" s="36" t="s">
        <v>33</v>
      </c>
      <c r="E17" s="38">
        <v>2002</v>
      </c>
      <c r="F17" s="39">
        <v>3.4</v>
      </c>
      <c r="G17" s="39">
        <v>10</v>
      </c>
      <c r="H17" s="39">
        <v>3.65</v>
      </c>
      <c r="I17" s="40">
        <f t="shared" si="0"/>
        <v>9.75</v>
      </c>
      <c r="J17" s="39">
        <v>2.7</v>
      </c>
      <c r="K17" s="39">
        <v>10</v>
      </c>
      <c r="L17" s="39">
        <v>6.15</v>
      </c>
      <c r="M17" s="40">
        <f t="shared" si="1"/>
        <v>6.549999999999999</v>
      </c>
      <c r="N17" s="41">
        <f t="shared" si="2"/>
        <v>16.299999999999997</v>
      </c>
    </row>
    <row r="18" spans="1:14" ht="12.75">
      <c r="A18" s="34">
        <v>13</v>
      </c>
      <c r="B18" s="35" t="s">
        <v>68</v>
      </c>
      <c r="C18" s="36" t="s">
        <v>64</v>
      </c>
      <c r="D18" s="37" t="s">
        <v>65</v>
      </c>
      <c r="E18" s="38">
        <v>2002</v>
      </c>
      <c r="F18" s="39">
        <v>3.8</v>
      </c>
      <c r="G18" s="39">
        <v>10</v>
      </c>
      <c r="H18" s="39">
        <v>4.95</v>
      </c>
      <c r="I18" s="40">
        <f t="shared" si="0"/>
        <v>8.850000000000001</v>
      </c>
      <c r="J18" s="39">
        <v>3.4</v>
      </c>
      <c r="K18" s="39">
        <v>10</v>
      </c>
      <c r="L18" s="39">
        <v>6.9</v>
      </c>
      <c r="M18" s="40">
        <f t="shared" si="1"/>
        <v>6.5</v>
      </c>
      <c r="N18" s="41">
        <f t="shared" si="2"/>
        <v>15.350000000000001</v>
      </c>
    </row>
    <row r="19" spans="1:14" ht="12.75">
      <c r="A19" s="34">
        <v>14</v>
      </c>
      <c r="B19" s="36" t="s">
        <v>77</v>
      </c>
      <c r="C19" s="36" t="s">
        <v>50</v>
      </c>
      <c r="D19" s="37" t="s">
        <v>78</v>
      </c>
      <c r="E19" s="38">
        <v>2003</v>
      </c>
      <c r="F19" s="39">
        <v>2.1</v>
      </c>
      <c r="G19" s="39">
        <v>10</v>
      </c>
      <c r="H19" s="39">
        <v>1.1</v>
      </c>
      <c r="I19" s="40">
        <f t="shared" si="0"/>
        <v>11</v>
      </c>
      <c r="J19" s="39">
        <v>2.3</v>
      </c>
      <c r="K19" s="39">
        <v>6</v>
      </c>
      <c r="L19" s="39">
        <v>4.5</v>
      </c>
      <c r="M19" s="40">
        <f t="shared" si="1"/>
        <v>3.8000000000000007</v>
      </c>
      <c r="N19" s="41">
        <f t="shared" si="2"/>
        <v>14.8</v>
      </c>
    </row>
    <row r="20" spans="1:14" ht="12.75">
      <c r="A20" s="34">
        <v>15</v>
      </c>
      <c r="B20" s="35" t="s">
        <v>73</v>
      </c>
      <c r="C20" s="35" t="s">
        <v>25</v>
      </c>
      <c r="D20" s="42" t="s">
        <v>26</v>
      </c>
      <c r="E20" s="43">
        <v>2002</v>
      </c>
      <c r="F20" s="39">
        <v>2.5</v>
      </c>
      <c r="G20" s="39">
        <v>10</v>
      </c>
      <c r="H20" s="39">
        <v>4.2</v>
      </c>
      <c r="I20" s="40">
        <f t="shared" si="0"/>
        <v>8.3</v>
      </c>
      <c r="J20" s="39">
        <v>2.2</v>
      </c>
      <c r="K20" s="39">
        <v>6</v>
      </c>
      <c r="L20" s="39">
        <v>6</v>
      </c>
      <c r="M20" s="40">
        <f t="shared" si="1"/>
        <v>2.1999999999999993</v>
      </c>
      <c r="N20" s="41">
        <f t="shared" si="2"/>
        <v>10.5</v>
      </c>
    </row>
    <row r="21" spans="1:14" ht="12.75">
      <c r="A21" s="34">
        <v>16</v>
      </c>
      <c r="B21" s="36" t="s">
        <v>72</v>
      </c>
      <c r="C21" s="36" t="s">
        <v>25</v>
      </c>
      <c r="D21" s="37" t="s">
        <v>26</v>
      </c>
      <c r="E21" s="38">
        <v>2003</v>
      </c>
      <c r="F21" s="39">
        <v>3</v>
      </c>
      <c r="G21" s="39">
        <v>10</v>
      </c>
      <c r="H21" s="39">
        <v>4.9</v>
      </c>
      <c r="I21" s="40">
        <f t="shared" si="0"/>
        <v>8.1</v>
      </c>
      <c r="J21" s="39">
        <v>0.6</v>
      </c>
      <c r="K21" s="39">
        <v>2</v>
      </c>
      <c r="L21" s="39">
        <v>2</v>
      </c>
      <c r="M21" s="40">
        <f t="shared" si="1"/>
        <v>0.6000000000000001</v>
      </c>
      <c r="N21" s="41">
        <f t="shared" si="2"/>
        <v>8.7</v>
      </c>
    </row>
  </sheetData>
  <sheetProtection selectLockedCells="1" selectUnlockedCells="1"/>
  <autoFilter ref="A5:N5"/>
  <mergeCells count="3">
    <mergeCell ref="F4:I4"/>
    <mergeCell ref="J4:M4"/>
    <mergeCell ref="N4:N5"/>
  </mergeCells>
  <printOptions/>
  <pageMargins left="0.3298611111111111" right="0.2" top="0.5" bottom="0.15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Q43"/>
  <sheetViews>
    <sheetView zoomScalePageLayoutView="0" workbookViewId="0" topLeftCell="A26">
      <selection activeCell="A39" sqref="A39:N39"/>
    </sheetView>
  </sheetViews>
  <sheetFormatPr defaultColWidth="9.140625" defaultRowHeight="12.75"/>
  <cols>
    <col min="1" max="1" width="4.421875" style="1" customWidth="1"/>
    <col min="2" max="2" width="22.00390625" style="1" customWidth="1"/>
    <col min="3" max="3" width="20.8515625" style="1" customWidth="1"/>
    <col min="4" max="4" width="21.140625" style="1" customWidth="1"/>
    <col min="5" max="5" width="6.57421875" style="1" customWidth="1"/>
    <col min="6" max="8" width="7.28125" style="1" customWidth="1"/>
    <col min="9" max="9" width="8.7109375" style="1" customWidth="1"/>
    <col min="10" max="12" width="7.28125" style="1" customWidth="1"/>
    <col min="13" max="13" width="8.7109375" style="1" customWidth="1"/>
    <col min="14" max="14" width="9.7109375" style="1" customWidth="1"/>
    <col min="15" max="16384" width="9.140625" style="1" customWidth="1"/>
  </cols>
  <sheetData>
    <row r="1" spans="1:14" ht="26.25" customHeight="1">
      <c r="A1" s="62" t="s">
        <v>0</v>
      </c>
      <c r="B1" s="63"/>
      <c r="C1" s="63"/>
      <c r="D1" s="62"/>
      <c r="E1" s="63"/>
      <c r="F1" s="63"/>
      <c r="G1" s="63"/>
      <c r="H1" s="63"/>
      <c r="I1" s="63"/>
      <c r="J1" s="63"/>
      <c r="K1" s="63"/>
      <c r="L1" s="63"/>
      <c r="M1" s="63" t="s">
        <v>1</v>
      </c>
      <c r="N1" s="64"/>
    </row>
    <row r="2" spans="1:14" ht="12.7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12.75">
      <c r="A3" s="48"/>
      <c r="B3" s="49" t="s">
        <v>18</v>
      </c>
      <c r="C3" s="48"/>
      <c r="D3" s="49" t="s">
        <v>3</v>
      </c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4" ht="18.75" customHeight="1">
      <c r="A4" s="50"/>
      <c r="B4" s="52" t="s">
        <v>91</v>
      </c>
      <c r="C4" s="52" t="s">
        <v>92</v>
      </c>
      <c r="D4" s="50"/>
      <c r="E4" s="52"/>
      <c r="F4" s="74" t="s">
        <v>7</v>
      </c>
      <c r="G4" s="74"/>
      <c r="H4" s="74"/>
      <c r="I4" s="74"/>
      <c r="J4" s="74" t="s">
        <v>6</v>
      </c>
      <c r="K4" s="74"/>
      <c r="L4" s="74"/>
      <c r="M4" s="74"/>
      <c r="N4" s="79" t="s">
        <v>8</v>
      </c>
    </row>
    <row r="5" spans="1:14" ht="12.75">
      <c r="A5" s="54" t="s">
        <v>9</v>
      </c>
      <c r="B5" s="56" t="s">
        <v>10</v>
      </c>
      <c r="C5" s="56" t="s">
        <v>11</v>
      </c>
      <c r="D5" s="56" t="s">
        <v>12</v>
      </c>
      <c r="E5" s="56" t="s">
        <v>13</v>
      </c>
      <c r="F5" s="56" t="s">
        <v>14</v>
      </c>
      <c r="G5" s="56" t="s">
        <v>15</v>
      </c>
      <c r="H5" s="56" t="s">
        <v>180</v>
      </c>
      <c r="I5" s="57" t="s">
        <v>17</v>
      </c>
      <c r="J5" s="56" t="s">
        <v>14</v>
      </c>
      <c r="K5" s="56" t="s">
        <v>15</v>
      </c>
      <c r="L5" s="56" t="s">
        <v>16</v>
      </c>
      <c r="M5" s="57" t="s">
        <v>17</v>
      </c>
      <c r="N5" s="79"/>
    </row>
    <row r="6" spans="1:17" ht="13.5" customHeight="1">
      <c r="A6" s="25">
        <v>1</v>
      </c>
      <c r="B6" s="24" t="s">
        <v>111</v>
      </c>
      <c r="C6" s="24" t="s">
        <v>47</v>
      </c>
      <c r="D6" s="26" t="s">
        <v>112</v>
      </c>
      <c r="E6" s="27">
        <v>2004</v>
      </c>
      <c r="F6" s="28">
        <v>3.8</v>
      </c>
      <c r="G6" s="28">
        <v>10</v>
      </c>
      <c r="H6" s="28">
        <v>2.15</v>
      </c>
      <c r="I6" s="29">
        <f aca="true" t="shared" si="0" ref="I6:I42">IF(ISBLANK(G6),"",F6+G6-H6)</f>
        <v>11.65</v>
      </c>
      <c r="J6" s="28">
        <v>3.9</v>
      </c>
      <c r="K6" s="28">
        <v>10</v>
      </c>
      <c r="L6" s="28">
        <v>1.35</v>
      </c>
      <c r="M6" s="29">
        <f aca="true" t="shared" si="1" ref="M6:M42">IF(ISBLANK(K6),"",J6+K6-L6)</f>
        <v>12.55</v>
      </c>
      <c r="N6" s="30">
        <f aca="true" t="shared" si="2" ref="N6:N42">IF(ISBLANK(G6),"",IF(ISBLANK(K6),"",I6+M6))</f>
        <v>24.200000000000003</v>
      </c>
      <c r="P6"/>
      <c r="Q6"/>
    </row>
    <row r="7" spans="1:14" ht="13.5" customHeight="1">
      <c r="A7" s="25">
        <v>2</v>
      </c>
      <c r="B7" s="31" t="s">
        <v>124</v>
      </c>
      <c r="C7" s="31" t="s">
        <v>75</v>
      </c>
      <c r="D7" s="31" t="s">
        <v>76</v>
      </c>
      <c r="E7" s="32">
        <v>2004</v>
      </c>
      <c r="F7" s="28">
        <v>3.1</v>
      </c>
      <c r="G7" s="28">
        <v>10</v>
      </c>
      <c r="H7" s="28">
        <v>0.9</v>
      </c>
      <c r="I7" s="29">
        <f t="shared" si="0"/>
        <v>12.2</v>
      </c>
      <c r="J7" s="28">
        <v>3.5</v>
      </c>
      <c r="K7" s="28">
        <v>10</v>
      </c>
      <c r="L7" s="28">
        <v>1.85</v>
      </c>
      <c r="M7" s="29">
        <f t="shared" si="1"/>
        <v>11.65</v>
      </c>
      <c r="N7" s="30">
        <f t="shared" si="2"/>
        <v>23.85</v>
      </c>
    </row>
    <row r="8" spans="1:14" ht="13.5" customHeight="1">
      <c r="A8" s="65">
        <v>3</v>
      </c>
      <c r="B8" s="66" t="s">
        <v>122</v>
      </c>
      <c r="C8" s="66" t="s">
        <v>70</v>
      </c>
      <c r="D8" s="66" t="s">
        <v>71</v>
      </c>
      <c r="E8" s="67">
        <v>2004</v>
      </c>
      <c r="F8" s="68">
        <v>3.4</v>
      </c>
      <c r="G8" s="68">
        <v>10</v>
      </c>
      <c r="H8" s="68">
        <v>1.7</v>
      </c>
      <c r="I8" s="69">
        <f t="shared" si="0"/>
        <v>11.700000000000001</v>
      </c>
      <c r="J8" s="68">
        <v>3.3</v>
      </c>
      <c r="K8" s="68">
        <v>10</v>
      </c>
      <c r="L8" s="68">
        <v>1.3</v>
      </c>
      <c r="M8" s="69">
        <f t="shared" si="1"/>
        <v>12</v>
      </c>
      <c r="N8" s="70">
        <f t="shared" si="2"/>
        <v>23.700000000000003</v>
      </c>
    </row>
    <row r="9" spans="1:14" ht="13.5" customHeight="1">
      <c r="A9" s="25">
        <v>4</v>
      </c>
      <c r="B9" s="31" t="s">
        <v>129</v>
      </c>
      <c r="C9" s="31" t="s">
        <v>130</v>
      </c>
      <c r="D9" s="31" t="s">
        <v>105</v>
      </c>
      <c r="E9" s="32">
        <v>2005</v>
      </c>
      <c r="F9" s="28">
        <v>2.9</v>
      </c>
      <c r="G9" s="28">
        <v>10</v>
      </c>
      <c r="H9" s="28">
        <v>1.2</v>
      </c>
      <c r="I9" s="29">
        <f t="shared" si="0"/>
        <v>11.700000000000001</v>
      </c>
      <c r="J9" s="28">
        <v>2.9</v>
      </c>
      <c r="K9" s="28">
        <v>10</v>
      </c>
      <c r="L9" s="28">
        <v>1.45</v>
      </c>
      <c r="M9" s="29">
        <f t="shared" si="1"/>
        <v>11.450000000000001</v>
      </c>
      <c r="N9" s="30">
        <f t="shared" si="2"/>
        <v>23.150000000000002</v>
      </c>
    </row>
    <row r="10" spans="1:14" ht="13.5" customHeight="1">
      <c r="A10" s="65">
        <v>5</v>
      </c>
      <c r="B10" s="66" t="s">
        <v>118</v>
      </c>
      <c r="C10" s="66" t="s">
        <v>70</v>
      </c>
      <c r="D10" s="71" t="s">
        <v>71</v>
      </c>
      <c r="E10" s="67">
        <v>2005</v>
      </c>
      <c r="F10" s="68">
        <v>3</v>
      </c>
      <c r="G10" s="68">
        <v>10</v>
      </c>
      <c r="H10" s="68">
        <v>1.8</v>
      </c>
      <c r="I10" s="69">
        <f t="shared" si="0"/>
        <v>11.2</v>
      </c>
      <c r="J10" s="68">
        <v>3.2</v>
      </c>
      <c r="K10" s="68">
        <v>10</v>
      </c>
      <c r="L10" s="68">
        <v>1.65</v>
      </c>
      <c r="M10" s="69">
        <f t="shared" si="1"/>
        <v>11.549999999999999</v>
      </c>
      <c r="N10" s="70">
        <f t="shared" si="2"/>
        <v>22.75</v>
      </c>
    </row>
    <row r="11" spans="1:14" ht="13.5" customHeight="1">
      <c r="A11" s="25">
        <v>6</v>
      </c>
      <c r="B11" s="24" t="s">
        <v>106</v>
      </c>
      <c r="C11" s="24" t="s">
        <v>104</v>
      </c>
      <c r="D11" s="26" t="s">
        <v>107</v>
      </c>
      <c r="E11" s="27">
        <v>2004</v>
      </c>
      <c r="F11" s="28">
        <v>3.1</v>
      </c>
      <c r="G11" s="28">
        <v>10</v>
      </c>
      <c r="H11" s="28">
        <v>1.95</v>
      </c>
      <c r="I11" s="29">
        <f t="shared" si="0"/>
        <v>11.15</v>
      </c>
      <c r="J11" s="28">
        <v>3</v>
      </c>
      <c r="K11" s="28">
        <v>10</v>
      </c>
      <c r="L11" s="28">
        <v>1.45</v>
      </c>
      <c r="M11" s="29">
        <f t="shared" si="1"/>
        <v>11.55</v>
      </c>
      <c r="N11" s="30">
        <f t="shared" si="2"/>
        <v>22.700000000000003</v>
      </c>
    </row>
    <row r="12" spans="1:14" ht="13.5" customHeight="1">
      <c r="A12" s="25">
        <v>7</v>
      </c>
      <c r="B12" s="31" t="s">
        <v>135</v>
      </c>
      <c r="C12" s="31" t="s">
        <v>89</v>
      </c>
      <c r="D12" s="31" t="s">
        <v>36</v>
      </c>
      <c r="E12" s="32">
        <v>2004</v>
      </c>
      <c r="F12" s="28">
        <v>2.9</v>
      </c>
      <c r="G12" s="28">
        <v>10</v>
      </c>
      <c r="H12" s="28">
        <v>1.95</v>
      </c>
      <c r="I12" s="29">
        <f t="shared" si="0"/>
        <v>10.950000000000001</v>
      </c>
      <c r="J12" s="28">
        <v>2.8</v>
      </c>
      <c r="K12" s="28">
        <v>10</v>
      </c>
      <c r="L12" s="28">
        <v>1.5</v>
      </c>
      <c r="M12" s="29">
        <f t="shared" si="1"/>
        <v>11.3</v>
      </c>
      <c r="N12" s="30">
        <f t="shared" si="2"/>
        <v>22.25</v>
      </c>
    </row>
    <row r="13" spans="1:14" ht="13.5" customHeight="1">
      <c r="A13" s="25">
        <v>8</v>
      </c>
      <c r="B13" s="31" t="s">
        <v>98</v>
      </c>
      <c r="C13" s="31" t="s">
        <v>43</v>
      </c>
      <c r="D13" s="33" t="s">
        <v>44</v>
      </c>
      <c r="E13" s="32">
        <v>2005</v>
      </c>
      <c r="F13" s="28">
        <v>3.1</v>
      </c>
      <c r="G13" s="28">
        <v>10</v>
      </c>
      <c r="H13" s="28">
        <v>2.05</v>
      </c>
      <c r="I13" s="29">
        <f t="shared" si="0"/>
        <v>11.05</v>
      </c>
      <c r="J13" s="28">
        <v>2.7</v>
      </c>
      <c r="K13" s="28">
        <v>10</v>
      </c>
      <c r="L13" s="28">
        <v>1.7</v>
      </c>
      <c r="M13" s="29">
        <f t="shared" si="1"/>
        <v>11</v>
      </c>
      <c r="N13" s="30">
        <f t="shared" si="2"/>
        <v>22.05</v>
      </c>
    </row>
    <row r="14" spans="1:14" ht="13.5" customHeight="1">
      <c r="A14" s="25">
        <v>9</v>
      </c>
      <c r="B14" s="31" t="s">
        <v>108</v>
      </c>
      <c r="C14" s="31" t="s">
        <v>104</v>
      </c>
      <c r="D14" s="31" t="s">
        <v>107</v>
      </c>
      <c r="E14" s="32">
        <v>2005</v>
      </c>
      <c r="F14" s="28">
        <v>3.2</v>
      </c>
      <c r="G14" s="28">
        <v>10</v>
      </c>
      <c r="H14" s="28">
        <v>2.4</v>
      </c>
      <c r="I14" s="29">
        <f t="shared" si="0"/>
        <v>10.799999999999999</v>
      </c>
      <c r="J14" s="28">
        <v>2.9</v>
      </c>
      <c r="K14" s="28">
        <v>10</v>
      </c>
      <c r="L14" s="28">
        <v>1.65</v>
      </c>
      <c r="M14" s="29">
        <f t="shared" si="1"/>
        <v>11.25</v>
      </c>
      <c r="N14" s="30">
        <f t="shared" si="2"/>
        <v>22.049999999999997</v>
      </c>
    </row>
    <row r="15" spans="1:14" ht="13.5" customHeight="1">
      <c r="A15" s="25">
        <v>10</v>
      </c>
      <c r="B15" s="31" t="s">
        <v>109</v>
      </c>
      <c r="C15" s="31" t="s">
        <v>104</v>
      </c>
      <c r="D15" s="33" t="s">
        <v>110</v>
      </c>
      <c r="E15" s="32">
        <v>2005</v>
      </c>
      <c r="F15" s="28">
        <v>3</v>
      </c>
      <c r="G15" s="28">
        <v>10</v>
      </c>
      <c r="H15" s="28">
        <v>2.75</v>
      </c>
      <c r="I15" s="29">
        <f t="shared" si="0"/>
        <v>10.25</v>
      </c>
      <c r="J15" s="28">
        <v>2.9</v>
      </c>
      <c r="K15" s="28">
        <v>10</v>
      </c>
      <c r="L15" s="28">
        <v>1.3</v>
      </c>
      <c r="M15" s="29">
        <f t="shared" si="1"/>
        <v>11.6</v>
      </c>
      <c r="N15" s="30">
        <f t="shared" si="2"/>
        <v>21.85</v>
      </c>
    </row>
    <row r="16" spans="1:14" ht="12.75">
      <c r="A16" s="25">
        <v>11</v>
      </c>
      <c r="B16" s="31" t="s">
        <v>102</v>
      </c>
      <c r="C16" s="31" t="s">
        <v>100</v>
      </c>
      <c r="D16" s="33" t="s">
        <v>24</v>
      </c>
      <c r="E16" s="32">
        <v>2005</v>
      </c>
      <c r="F16" s="28">
        <v>2.8</v>
      </c>
      <c r="G16" s="28">
        <v>10</v>
      </c>
      <c r="H16" s="28">
        <v>2.05</v>
      </c>
      <c r="I16" s="29">
        <f t="shared" si="0"/>
        <v>10.75</v>
      </c>
      <c r="J16" s="28">
        <v>2.7</v>
      </c>
      <c r="K16" s="28">
        <v>10</v>
      </c>
      <c r="L16" s="28">
        <v>1.65</v>
      </c>
      <c r="M16" s="29">
        <f t="shared" si="1"/>
        <v>11.049999999999999</v>
      </c>
      <c r="N16" s="30">
        <f t="shared" si="2"/>
        <v>21.799999999999997</v>
      </c>
    </row>
    <row r="17" spans="1:14" ht="12.75">
      <c r="A17" s="25">
        <v>12</v>
      </c>
      <c r="B17" s="31" t="s">
        <v>136</v>
      </c>
      <c r="C17" s="31" t="s">
        <v>56</v>
      </c>
      <c r="D17" s="31" t="s">
        <v>57</v>
      </c>
      <c r="E17" s="32">
        <v>2004</v>
      </c>
      <c r="F17" s="28">
        <v>2.6</v>
      </c>
      <c r="G17" s="28">
        <v>10</v>
      </c>
      <c r="H17" s="28">
        <v>2.05</v>
      </c>
      <c r="I17" s="29">
        <f t="shared" si="0"/>
        <v>10.55</v>
      </c>
      <c r="J17" s="28">
        <v>2.9</v>
      </c>
      <c r="K17" s="28">
        <v>10</v>
      </c>
      <c r="L17" s="28">
        <v>1.9</v>
      </c>
      <c r="M17" s="29">
        <f t="shared" si="1"/>
        <v>11</v>
      </c>
      <c r="N17" s="30">
        <f t="shared" si="2"/>
        <v>21.55</v>
      </c>
    </row>
    <row r="18" spans="1:14" ht="12.75">
      <c r="A18" s="65">
        <v>13</v>
      </c>
      <c r="B18" s="66" t="s">
        <v>119</v>
      </c>
      <c r="C18" s="66" t="s">
        <v>70</v>
      </c>
      <c r="D18" s="66" t="s">
        <v>71</v>
      </c>
      <c r="E18" s="67">
        <v>2005</v>
      </c>
      <c r="F18" s="68">
        <v>3</v>
      </c>
      <c r="G18" s="68">
        <v>10</v>
      </c>
      <c r="H18" s="68">
        <v>2.7</v>
      </c>
      <c r="I18" s="69">
        <f t="shared" si="0"/>
        <v>10.3</v>
      </c>
      <c r="J18" s="68">
        <v>3.2</v>
      </c>
      <c r="K18" s="68">
        <v>10</v>
      </c>
      <c r="L18" s="68">
        <v>2.1</v>
      </c>
      <c r="M18" s="69">
        <f t="shared" si="1"/>
        <v>11.1</v>
      </c>
      <c r="N18" s="70">
        <f t="shared" si="2"/>
        <v>21.4</v>
      </c>
    </row>
    <row r="19" spans="1:14" ht="12.75">
      <c r="A19" s="25">
        <v>14</v>
      </c>
      <c r="B19" s="31" t="s">
        <v>125</v>
      </c>
      <c r="C19" s="31" t="s">
        <v>75</v>
      </c>
      <c r="D19" s="31" t="s">
        <v>126</v>
      </c>
      <c r="E19" s="32">
        <v>2004</v>
      </c>
      <c r="F19" s="28">
        <v>2.8</v>
      </c>
      <c r="G19" s="28">
        <v>10</v>
      </c>
      <c r="H19" s="28">
        <v>2.55</v>
      </c>
      <c r="I19" s="29">
        <f t="shared" si="0"/>
        <v>10.25</v>
      </c>
      <c r="J19" s="28">
        <v>2.9</v>
      </c>
      <c r="K19" s="28">
        <v>10</v>
      </c>
      <c r="L19" s="28">
        <v>1.9</v>
      </c>
      <c r="M19" s="29">
        <f t="shared" si="1"/>
        <v>11</v>
      </c>
      <c r="N19" s="30">
        <f t="shared" si="2"/>
        <v>21.25</v>
      </c>
    </row>
    <row r="20" spans="1:14" ht="12.75">
      <c r="A20" s="25">
        <v>15</v>
      </c>
      <c r="B20" s="31" t="s">
        <v>128</v>
      </c>
      <c r="C20" s="31" t="s">
        <v>50</v>
      </c>
      <c r="D20" s="31" t="s">
        <v>78</v>
      </c>
      <c r="E20" s="32">
        <v>2004</v>
      </c>
      <c r="F20" s="28">
        <v>2.7</v>
      </c>
      <c r="G20" s="28">
        <v>10</v>
      </c>
      <c r="H20" s="28">
        <v>3</v>
      </c>
      <c r="I20" s="29">
        <f t="shared" si="0"/>
        <v>9.7</v>
      </c>
      <c r="J20" s="28">
        <v>2.7</v>
      </c>
      <c r="K20" s="28">
        <v>10</v>
      </c>
      <c r="L20" s="28">
        <v>1.2</v>
      </c>
      <c r="M20" s="29">
        <f t="shared" si="1"/>
        <v>11.5</v>
      </c>
      <c r="N20" s="30">
        <f t="shared" si="2"/>
        <v>21.2</v>
      </c>
    </row>
    <row r="21" spans="1:14" ht="12.75">
      <c r="A21" s="65">
        <v>16</v>
      </c>
      <c r="B21" s="66" t="s">
        <v>120</v>
      </c>
      <c r="C21" s="66" t="s">
        <v>70</v>
      </c>
      <c r="D21" s="66" t="s">
        <v>71</v>
      </c>
      <c r="E21" s="67">
        <v>2005</v>
      </c>
      <c r="F21" s="68">
        <v>3</v>
      </c>
      <c r="G21" s="68">
        <v>10</v>
      </c>
      <c r="H21" s="68">
        <v>3.5</v>
      </c>
      <c r="I21" s="69">
        <f t="shared" si="0"/>
        <v>9.5</v>
      </c>
      <c r="J21" s="68">
        <v>3.2</v>
      </c>
      <c r="K21" s="68">
        <v>10</v>
      </c>
      <c r="L21" s="68">
        <v>1.65</v>
      </c>
      <c r="M21" s="69">
        <f t="shared" si="1"/>
        <v>11.549999999999999</v>
      </c>
      <c r="N21" s="70">
        <f t="shared" si="2"/>
        <v>21.049999999999997</v>
      </c>
    </row>
    <row r="22" spans="1:14" ht="12.75">
      <c r="A22" s="25">
        <v>17</v>
      </c>
      <c r="B22" s="31" t="s">
        <v>101</v>
      </c>
      <c r="C22" s="31" t="s">
        <v>100</v>
      </c>
      <c r="D22" s="33" t="s">
        <v>24</v>
      </c>
      <c r="E22" s="32">
        <v>2005</v>
      </c>
      <c r="F22" s="28">
        <v>2.9</v>
      </c>
      <c r="G22" s="28">
        <v>10</v>
      </c>
      <c r="H22" s="28">
        <v>2.75</v>
      </c>
      <c r="I22" s="29">
        <f t="shared" si="0"/>
        <v>10.15</v>
      </c>
      <c r="J22" s="28">
        <v>2.8</v>
      </c>
      <c r="K22" s="28">
        <v>10</v>
      </c>
      <c r="L22" s="28">
        <v>2.1</v>
      </c>
      <c r="M22" s="29">
        <f t="shared" si="1"/>
        <v>10.700000000000001</v>
      </c>
      <c r="N22" s="30">
        <f t="shared" si="2"/>
        <v>20.85</v>
      </c>
    </row>
    <row r="23" spans="1:14" ht="12.75">
      <c r="A23" s="25">
        <v>18</v>
      </c>
      <c r="B23" s="31" t="s">
        <v>131</v>
      </c>
      <c r="C23" s="31" t="s">
        <v>80</v>
      </c>
      <c r="D23" s="31" t="s">
        <v>81</v>
      </c>
      <c r="E23" s="32">
        <v>2005</v>
      </c>
      <c r="F23" s="28">
        <v>2.6</v>
      </c>
      <c r="G23" s="28">
        <v>10</v>
      </c>
      <c r="H23" s="28">
        <v>3</v>
      </c>
      <c r="I23" s="29">
        <f t="shared" si="0"/>
        <v>9.6</v>
      </c>
      <c r="J23" s="28">
        <v>2.8</v>
      </c>
      <c r="K23" s="28">
        <v>10</v>
      </c>
      <c r="L23" s="28">
        <v>1.65</v>
      </c>
      <c r="M23" s="29">
        <f t="shared" si="1"/>
        <v>11.15</v>
      </c>
      <c r="N23" s="30">
        <f t="shared" si="2"/>
        <v>20.75</v>
      </c>
    </row>
    <row r="24" spans="1:15" s="19" customFormat="1" ht="12.75">
      <c r="A24" s="25">
        <v>19</v>
      </c>
      <c r="B24" s="31" t="s">
        <v>99</v>
      </c>
      <c r="C24" s="31" t="s">
        <v>100</v>
      </c>
      <c r="D24" s="31" t="s">
        <v>24</v>
      </c>
      <c r="E24" s="32">
        <v>2005</v>
      </c>
      <c r="F24" s="28">
        <v>2.6</v>
      </c>
      <c r="G24" s="28">
        <v>10</v>
      </c>
      <c r="H24" s="28">
        <v>2.3</v>
      </c>
      <c r="I24" s="29">
        <f t="shared" si="0"/>
        <v>10.3</v>
      </c>
      <c r="J24" s="28">
        <v>2.9</v>
      </c>
      <c r="K24" s="28">
        <v>10</v>
      </c>
      <c r="L24" s="28">
        <v>2.75</v>
      </c>
      <c r="M24" s="29">
        <f t="shared" si="1"/>
        <v>10.15</v>
      </c>
      <c r="N24" s="30">
        <f t="shared" si="2"/>
        <v>20.450000000000003</v>
      </c>
      <c r="O24" s="21"/>
    </row>
    <row r="25" spans="1:15" s="19" customFormat="1" ht="12.75">
      <c r="A25" s="25">
        <v>20</v>
      </c>
      <c r="B25" s="24" t="s">
        <v>97</v>
      </c>
      <c r="C25" s="24" t="s">
        <v>43</v>
      </c>
      <c r="D25" s="26" t="s">
        <v>44</v>
      </c>
      <c r="E25" s="27">
        <v>2004</v>
      </c>
      <c r="F25" s="28">
        <v>3.2</v>
      </c>
      <c r="G25" s="28">
        <v>10</v>
      </c>
      <c r="H25" s="28">
        <v>3.85</v>
      </c>
      <c r="I25" s="29">
        <f t="shared" si="0"/>
        <v>9.35</v>
      </c>
      <c r="J25" s="28">
        <v>3.2</v>
      </c>
      <c r="K25" s="28">
        <v>10</v>
      </c>
      <c r="L25" s="28">
        <v>2.1</v>
      </c>
      <c r="M25" s="29">
        <f t="shared" si="1"/>
        <v>11.1</v>
      </c>
      <c r="N25" s="30">
        <f t="shared" si="2"/>
        <v>20.45</v>
      </c>
      <c r="O25" s="21"/>
    </row>
    <row r="26" spans="1:15" s="19" customFormat="1" ht="12.75">
      <c r="A26" s="25">
        <v>21</v>
      </c>
      <c r="B26" s="31" t="s">
        <v>127</v>
      </c>
      <c r="C26" s="31" t="s">
        <v>75</v>
      </c>
      <c r="D26" s="31" t="s">
        <v>126</v>
      </c>
      <c r="E26" s="32">
        <v>2005</v>
      </c>
      <c r="F26" s="28">
        <v>2.8</v>
      </c>
      <c r="G26" s="28">
        <v>10</v>
      </c>
      <c r="H26" s="28">
        <v>2.55</v>
      </c>
      <c r="I26" s="29">
        <f t="shared" si="0"/>
        <v>10.25</v>
      </c>
      <c r="J26" s="28">
        <v>2.9</v>
      </c>
      <c r="K26" s="28">
        <v>10</v>
      </c>
      <c r="L26" s="28">
        <v>2.8</v>
      </c>
      <c r="M26" s="29">
        <f t="shared" si="1"/>
        <v>10.100000000000001</v>
      </c>
      <c r="N26" s="30">
        <f t="shared" si="2"/>
        <v>20.35</v>
      </c>
      <c r="O26" s="21"/>
    </row>
    <row r="27" spans="1:15" s="19" customFormat="1" ht="12.75">
      <c r="A27" s="25">
        <v>22</v>
      </c>
      <c r="B27" s="31" t="s">
        <v>132</v>
      </c>
      <c r="C27" s="31" t="s">
        <v>80</v>
      </c>
      <c r="D27" s="31" t="s">
        <v>81</v>
      </c>
      <c r="E27" s="32">
        <v>2004</v>
      </c>
      <c r="F27" s="28">
        <v>2.9</v>
      </c>
      <c r="G27" s="28">
        <v>10</v>
      </c>
      <c r="H27" s="28">
        <v>3</v>
      </c>
      <c r="I27" s="29">
        <f t="shared" si="0"/>
        <v>9.9</v>
      </c>
      <c r="J27" s="28">
        <v>2.2</v>
      </c>
      <c r="K27" s="28">
        <v>10</v>
      </c>
      <c r="L27" s="28">
        <v>1.85</v>
      </c>
      <c r="M27" s="29">
        <f t="shared" si="1"/>
        <v>10.35</v>
      </c>
      <c r="N27" s="30">
        <f t="shared" si="2"/>
        <v>20.25</v>
      </c>
      <c r="O27" s="21"/>
    </row>
    <row r="28" spans="1:15" s="19" customFormat="1" ht="12.75">
      <c r="A28" s="25">
        <v>23</v>
      </c>
      <c r="B28" s="31" t="s">
        <v>103</v>
      </c>
      <c r="C28" s="31" t="s">
        <v>104</v>
      </c>
      <c r="D28" s="33" t="s">
        <v>105</v>
      </c>
      <c r="E28" s="32">
        <v>2004</v>
      </c>
      <c r="F28" s="28">
        <v>3</v>
      </c>
      <c r="G28" s="28">
        <v>10</v>
      </c>
      <c r="H28" s="28">
        <v>4.55</v>
      </c>
      <c r="I28" s="29">
        <f t="shared" si="0"/>
        <v>8.45</v>
      </c>
      <c r="J28" s="28">
        <v>3</v>
      </c>
      <c r="K28" s="28">
        <v>10</v>
      </c>
      <c r="L28" s="28">
        <v>1.35</v>
      </c>
      <c r="M28" s="29">
        <f t="shared" si="1"/>
        <v>11.65</v>
      </c>
      <c r="N28" s="30">
        <f t="shared" si="2"/>
        <v>20.1</v>
      </c>
      <c r="O28" s="21"/>
    </row>
    <row r="29" spans="1:15" s="19" customFormat="1" ht="12.75">
      <c r="A29" s="25">
        <v>24</v>
      </c>
      <c r="B29" s="24" t="s">
        <v>115</v>
      </c>
      <c r="C29" s="31" t="s">
        <v>64</v>
      </c>
      <c r="D29" s="33" t="s">
        <v>114</v>
      </c>
      <c r="E29" s="32">
        <v>2004</v>
      </c>
      <c r="F29" s="28">
        <v>2.9</v>
      </c>
      <c r="G29" s="28">
        <v>10</v>
      </c>
      <c r="H29" s="28">
        <v>3.05</v>
      </c>
      <c r="I29" s="29">
        <f t="shared" si="0"/>
        <v>9.850000000000001</v>
      </c>
      <c r="J29" s="28">
        <v>2.5</v>
      </c>
      <c r="K29" s="28">
        <v>10</v>
      </c>
      <c r="L29" s="28">
        <v>2.25</v>
      </c>
      <c r="M29" s="29">
        <f t="shared" si="1"/>
        <v>10.25</v>
      </c>
      <c r="N29" s="30">
        <f t="shared" si="2"/>
        <v>20.1</v>
      </c>
      <c r="O29" s="21"/>
    </row>
    <row r="30" spans="1:15" s="19" customFormat="1" ht="12.75">
      <c r="A30" s="65">
        <v>25</v>
      </c>
      <c r="B30" s="66" t="s">
        <v>121</v>
      </c>
      <c r="C30" s="66" t="s">
        <v>70</v>
      </c>
      <c r="D30" s="66" t="s">
        <v>71</v>
      </c>
      <c r="E30" s="67">
        <v>2004</v>
      </c>
      <c r="F30" s="68">
        <v>3</v>
      </c>
      <c r="G30" s="68">
        <v>10</v>
      </c>
      <c r="H30" s="68">
        <v>3.6</v>
      </c>
      <c r="I30" s="69">
        <f t="shared" si="0"/>
        <v>9.4</v>
      </c>
      <c r="J30" s="68">
        <v>3.2</v>
      </c>
      <c r="K30" s="68">
        <v>10</v>
      </c>
      <c r="L30" s="68">
        <v>2.6</v>
      </c>
      <c r="M30" s="69">
        <f t="shared" si="1"/>
        <v>10.6</v>
      </c>
      <c r="N30" s="70">
        <f t="shared" si="2"/>
        <v>20</v>
      </c>
      <c r="O30" s="21"/>
    </row>
    <row r="31" spans="1:15" s="19" customFormat="1" ht="12.75">
      <c r="A31" s="65">
        <v>26</v>
      </c>
      <c r="B31" s="66" t="s">
        <v>117</v>
      </c>
      <c r="C31" s="66" t="s">
        <v>70</v>
      </c>
      <c r="D31" s="66" t="s">
        <v>71</v>
      </c>
      <c r="E31" s="67">
        <v>2005</v>
      </c>
      <c r="F31" s="68">
        <v>2.5</v>
      </c>
      <c r="G31" s="68">
        <v>10</v>
      </c>
      <c r="H31" s="68">
        <v>2.15</v>
      </c>
      <c r="I31" s="69">
        <f t="shared" si="0"/>
        <v>10.35</v>
      </c>
      <c r="J31" s="68">
        <v>2.5</v>
      </c>
      <c r="K31" s="68">
        <v>10</v>
      </c>
      <c r="L31" s="68">
        <v>3.7</v>
      </c>
      <c r="M31" s="69">
        <f t="shared" si="1"/>
        <v>8.8</v>
      </c>
      <c r="N31" s="70">
        <f t="shared" si="2"/>
        <v>19.15</v>
      </c>
      <c r="O31" s="21"/>
    </row>
    <row r="32" spans="1:15" s="19" customFormat="1" ht="12.75">
      <c r="A32" s="25">
        <v>27</v>
      </c>
      <c r="B32" s="31" t="s">
        <v>113</v>
      </c>
      <c r="C32" s="31" t="s">
        <v>64</v>
      </c>
      <c r="D32" s="33" t="s">
        <v>114</v>
      </c>
      <c r="E32" s="32">
        <v>2005</v>
      </c>
      <c r="F32" s="28">
        <v>2.6</v>
      </c>
      <c r="G32" s="28">
        <v>10</v>
      </c>
      <c r="H32" s="28">
        <v>3.1</v>
      </c>
      <c r="I32" s="29">
        <f t="shared" si="0"/>
        <v>9.5</v>
      </c>
      <c r="J32" s="28">
        <v>2.1</v>
      </c>
      <c r="K32" s="28">
        <v>10</v>
      </c>
      <c r="L32" s="28">
        <v>2.6</v>
      </c>
      <c r="M32" s="29">
        <f t="shared" si="1"/>
        <v>9.5</v>
      </c>
      <c r="N32" s="30">
        <f t="shared" si="2"/>
        <v>19</v>
      </c>
      <c r="O32" s="21"/>
    </row>
    <row r="33" spans="1:15" s="19" customFormat="1" ht="12.75">
      <c r="A33" s="25">
        <v>28</v>
      </c>
      <c r="B33" s="24" t="s">
        <v>93</v>
      </c>
      <c r="C33" s="31" t="s">
        <v>21</v>
      </c>
      <c r="D33" s="33" t="s">
        <v>94</v>
      </c>
      <c r="E33" s="32">
        <v>2004</v>
      </c>
      <c r="F33" s="28">
        <v>2.5</v>
      </c>
      <c r="G33" s="28">
        <v>10</v>
      </c>
      <c r="H33" s="28">
        <v>2.75</v>
      </c>
      <c r="I33" s="29">
        <f t="shared" si="0"/>
        <v>9.75</v>
      </c>
      <c r="J33" s="28">
        <v>3</v>
      </c>
      <c r="K33" s="28">
        <v>10</v>
      </c>
      <c r="L33" s="28">
        <v>3.85</v>
      </c>
      <c r="M33" s="29">
        <f t="shared" si="1"/>
        <v>9.15</v>
      </c>
      <c r="N33" s="30">
        <f t="shared" si="2"/>
        <v>18.9</v>
      </c>
      <c r="O33" s="21"/>
    </row>
    <row r="34" spans="1:15" s="19" customFormat="1" ht="12.75">
      <c r="A34" s="65">
        <v>29</v>
      </c>
      <c r="B34" s="66" t="s">
        <v>123</v>
      </c>
      <c r="C34" s="66" t="s">
        <v>70</v>
      </c>
      <c r="D34" s="66" t="s">
        <v>71</v>
      </c>
      <c r="E34" s="67">
        <v>2004</v>
      </c>
      <c r="F34" s="68">
        <v>2.8</v>
      </c>
      <c r="G34" s="68">
        <v>10</v>
      </c>
      <c r="H34" s="68">
        <v>3.8</v>
      </c>
      <c r="I34" s="69">
        <f t="shared" si="0"/>
        <v>9</v>
      </c>
      <c r="J34" s="68">
        <v>2.9</v>
      </c>
      <c r="K34" s="68">
        <v>10</v>
      </c>
      <c r="L34" s="68">
        <v>3.05</v>
      </c>
      <c r="M34" s="69">
        <f t="shared" si="1"/>
        <v>9.850000000000001</v>
      </c>
      <c r="N34" s="70">
        <f t="shared" si="2"/>
        <v>18.85</v>
      </c>
      <c r="O34" s="21"/>
    </row>
    <row r="35" spans="1:15" s="19" customFormat="1" ht="12.75">
      <c r="A35" s="25">
        <v>30</v>
      </c>
      <c r="B35" s="31" t="s">
        <v>134</v>
      </c>
      <c r="C35" s="31" t="s">
        <v>32</v>
      </c>
      <c r="D35" s="31" t="s">
        <v>33</v>
      </c>
      <c r="E35" s="32">
        <v>2005</v>
      </c>
      <c r="F35" s="28">
        <v>2.5</v>
      </c>
      <c r="G35" s="28">
        <v>10</v>
      </c>
      <c r="H35" s="28">
        <v>4.15</v>
      </c>
      <c r="I35" s="29">
        <f t="shared" si="0"/>
        <v>8.35</v>
      </c>
      <c r="J35" s="28">
        <v>2.9</v>
      </c>
      <c r="K35" s="28">
        <v>10</v>
      </c>
      <c r="L35" s="28">
        <v>2.4</v>
      </c>
      <c r="M35" s="29">
        <f t="shared" si="1"/>
        <v>10.5</v>
      </c>
      <c r="N35" s="30">
        <f t="shared" si="2"/>
        <v>18.85</v>
      </c>
      <c r="O35" s="21"/>
    </row>
    <row r="36" spans="1:15" s="19" customFormat="1" ht="12.75">
      <c r="A36" s="25">
        <v>31</v>
      </c>
      <c r="B36" s="31" t="s">
        <v>96</v>
      </c>
      <c r="C36" s="31" t="s">
        <v>21</v>
      </c>
      <c r="D36" s="33" t="s">
        <v>94</v>
      </c>
      <c r="E36" s="32">
        <v>2004</v>
      </c>
      <c r="F36" s="28">
        <v>2.6</v>
      </c>
      <c r="G36" s="28">
        <v>10</v>
      </c>
      <c r="H36" s="28">
        <v>3.75</v>
      </c>
      <c r="I36" s="29">
        <f t="shared" si="0"/>
        <v>8.85</v>
      </c>
      <c r="J36" s="28">
        <v>3</v>
      </c>
      <c r="K36" s="28">
        <v>10</v>
      </c>
      <c r="L36" s="28">
        <v>4.1</v>
      </c>
      <c r="M36" s="29">
        <f t="shared" si="1"/>
        <v>8.9</v>
      </c>
      <c r="N36" s="30">
        <f t="shared" si="2"/>
        <v>17.75</v>
      </c>
      <c r="O36" s="21"/>
    </row>
    <row r="37" spans="1:15" s="19" customFormat="1" ht="12.75">
      <c r="A37" s="25">
        <v>32</v>
      </c>
      <c r="B37" s="31" t="s">
        <v>95</v>
      </c>
      <c r="C37" s="31" t="s">
        <v>21</v>
      </c>
      <c r="D37" s="33" t="s">
        <v>94</v>
      </c>
      <c r="E37" s="32">
        <v>2004</v>
      </c>
      <c r="F37" s="28">
        <v>2.6</v>
      </c>
      <c r="G37" s="28">
        <v>10</v>
      </c>
      <c r="H37" s="28">
        <v>4.65</v>
      </c>
      <c r="I37" s="29">
        <f t="shared" si="0"/>
        <v>7.949999999999999</v>
      </c>
      <c r="J37" s="28">
        <v>3</v>
      </c>
      <c r="K37" s="28">
        <v>10</v>
      </c>
      <c r="L37" s="28">
        <v>3.95</v>
      </c>
      <c r="M37" s="29">
        <f t="shared" si="1"/>
        <v>9.05</v>
      </c>
      <c r="N37" s="30">
        <f t="shared" si="2"/>
        <v>17</v>
      </c>
      <c r="O37" s="21"/>
    </row>
    <row r="38" spans="1:15" s="19" customFormat="1" ht="12.75">
      <c r="A38" s="25">
        <v>33</v>
      </c>
      <c r="B38" s="31" t="s">
        <v>133</v>
      </c>
      <c r="C38" s="31" t="s">
        <v>84</v>
      </c>
      <c r="D38" s="31" t="s">
        <v>85</v>
      </c>
      <c r="E38" s="32">
        <v>2005</v>
      </c>
      <c r="F38" s="28">
        <v>2.2</v>
      </c>
      <c r="G38" s="28">
        <v>10</v>
      </c>
      <c r="H38" s="28">
        <v>4.3</v>
      </c>
      <c r="I38" s="29">
        <f t="shared" si="0"/>
        <v>7.8999999999999995</v>
      </c>
      <c r="J38" s="28">
        <v>2.6</v>
      </c>
      <c r="K38" s="28">
        <v>10</v>
      </c>
      <c r="L38" s="28">
        <v>3.6</v>
      </c>
      <c r="M38" s="29">
        <f t="shared" si="1"/>
        <v>9</v>
      </c>
      <c r="N38" s="30">
        <f t="shared" si="2"/>
        <v>16.9</v>
      </c>
      <c r="O38" s="21"/>
    </row>
    <row r="39" spans="1:15" s="19" customFormat="1" ht="12.75">
      <c r="A39" s="65">
        <v>34</v>
      </c>
      <c r="B39" s="66" t="s">
        <v>116</v>
      </c>
      <c r="C39" s="66" t="s">
        <v>70</v>
      </c>
      <c r="D39" s="66" t="s">
        <v>71</v>
      </c>
      <c r="E39" s="67">
        <v>2005</v>
      </c>
      <c r="F39" s="68">
        <v>2.5</v>
      </c>
      <c r="G39" s="68">
        <v>10</v>
      </c>
      <c r="H39" s="68">
        <v>5.3</v>
      </c>
      <c r="I39" s="69">
        <f t="shared" si="0"/>
        <v>7.2</v>
      </c>
      <c r="J39" s="68">
        <v>2.5</v>
      </c>
      <c r="K39" s="68">
        <v>10</v>
      </c>
      <c r="L39" s="68">
        <v>2.85</v>
      </c>
      <c r="M39" s="69">
        <f t="shared" si="1"/>
        <v>9.65</v>
      </c>
      <c r="N39" s="70">
        <f t="shared" si="2"/>
        <v>16.85</v>
      </c>
      <c r="O39" s="21"/>
    </row>
    <row r="40" spans="1:15" s="19" customFormat="1" ht="12.75">
      <c r="A40" s="25">
        <v>35</v>
      </c>
      <c r="B40" s="31" t="s">
        <v>139</v>
      </c>
      <c r="C40" s="31" t="s">
        <v>56</v>
      </c>
      <c r="D40" s="31" t="s">
        <v>57</v>
      </c>
      <c r="E40" s="32">
        <v>2005</v>
      </c>
      <c r="F40" s="28">
        <v>2</v>
      </c>
      <c r="G40" s="28">
        <v>10</v>
      </c>
      <c r="H40" s="28">
        <v>5.45</v>
      </c>
      <c r="I40" s="29">
        <f t="shared" si="0"/>
        <v>6.55</v>
      </c>
      <c r="J40" s="28">
        <v>2.7</v>
      </c>
      <c r="K40" s="28">
        <v>10</v>
      </c>
      <c r="L40" s="28">
        <v>3.3</v>
      </c>
      <c r="M40" s="29">
        <f t="shared" si="1"/>
        <v>9.399999999999999</v>
      </c>
      <c r="N40" s="30">
        <f t="shared" si="2"/>
        <v>15.95</v>
      </c>
      <c r="O40" s="21"/>
    </row>
    <row r="41" spans="1:15" s="19" customFormat="1" ht="12.75">
      <c r="A41" s="25">
        <v>36</v>
      </c>
      <c r="B41" s="31" t="s">
        <v>137</v>
      </c>
      <c r="C41" s="31" t="s">
        <v>56</v>
      </c>
      <c r="D41" s="31" t="s">
        <v>57</v>
      </c>
      <c r="E41" s="32">
        <v>2005</v>
      </c>
      <c r="F41" s="28">
        <v>2</v>
      </c>
      <c r="G41" s="28">
        <v>10</v>
      </c>
      <c r="H41" s="28">
        <v>4.9</v>
      </c>
      <c r="I41" s="29">
        <f t="shared" si="0"/>
        <v>7.1</v>
      </c>
      <c r="J41" s="28">
        <v>1.9</v>
      </c>
      <c r="K41" s="28">
        <v>6</v>
      </c>
      <c r="L41" s="28">
        <v>2.95</v>
      </c>
      <c r="M41" s="29">
        <f t="shared" si="1"/>
        <v>4.95</v>
      </c>
      <c r="N41" s="30">
        <f t="shared" si="2"/>
        <v>12.05</v>
      </c>
      <c r="O41" s="21"/>
    </row>
    <row r="42" spans="1:15" s="19" customFormat="1" ht="12.75">
      <c r="A42" s="25">
        <v>37</v>
      </c>
      <c r="B42" s="31" t="s">
        <v>138</v>
      </c>
      <c r="C42" s="31" t="s">
        <v>56</v>
      </c>
      <c r="D42" s="31" t="s">
        <v>57</v>
      </c>
      <c r="E42" s="32">
        <v>2005</v>
      </c>
      <c r="F42" s="28">
        <v>1.3</v>
      </c>
      <c r="G42" s="28">
        <v>5</v>
      </c>
      <c r="H42" s="28">
        <v>5.2</v>
      </c>
      <c r="I42" s="29">
        <f t="shared" si="0"/>
        <v>1.0999999999999996</v>
      </c>
      <c r="J42" s="28">
        <v>1.9</v>
      </c>
      <c r="K42" s="28">
        <v>6</v>
      </c>
      <c r="L42" s="28">
        <v>3.5</v>
      </c>
      <c r="M42" s="29">
        <f t="shared" si="1"/>
        <v>4.4</v>
      </c>
      <c r="N42" s="30">
        <f t="shared" si="2"/>
        <v>5.5</v>
      </c>
      <c r="O42" s="21"/>
    </row>
    <row r="43" spans="2:4" ht="12.75">
      <c r="B43" s="22"/>
      <c r="C43" s="23"/>
      <c r="D43" s="22"/>
    </row>
  </sheetData>
  <sheetProtection selectLockedCells="1" selectUnlockedCells="1"/>
  <autoFilter ref="A5:N42"/>
  <mergeCells count="3">
    <mergeCell ref="F4:I4"/>
    <mergeCell ref="J4:M4"/>
    <mergeCell ref="N4:N5"/>
  </mergeCells>
  <printOptions/>
  <pageMargins left="0.27569444444444446" right="0.19652777777777777" top="0.27569444444444446" bottom="0.315277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O26"/>
  <sheetViews>
    <sheetView tabSelected="1" zoomScalePageLayoutView="0" workbookViewId="0" topLeftCell="C4">
      <selection activeCell="P18" sqref="P18"/>
    </sheetView>
  </sheetViews>
  <sheetFormatPr defaultColWidth="9.140625" defaultRowHeight="12.75"/>
  <cols>
    <col min="1" max="1" width="4.421875" style="1" customWidth="1"/>
    <col min="2" max="2" width="22.00390625" style="1" customWidth="1"/>
    <col min="3" max="3" width="23.140625" style="1" customWidth="1"/>
    <col min="4" max="4" width="21.140625" style="1" customWidth="1"/>
    <col min="5" max="5" width="5.28125" style="1" customWidth="1"/>
    <col min="6" max="7" width="7.28125" style="1" customWidth="1"/>
    <col min="8" max="8" width="6.140625" style="1" customWidth="1"/>
    <col min="9" max="9" width="8.7109375" style="1" customWidth="1"/>
    <col min="10" max="11" width="7.28125" style="1" customWidth="1"/>
    <col min="12" max="12" width="6.140625" style="1" customWidth="1"/>
    <col min="13" max="13" width="8.7109375" style="1" customWidth="1"/>
    <col min="14" max="14" width="9.7109375" style="1" customWidth="1"/>
    <col min="15" max="16384" width="9.140625" style="1" customWidth="1"/>
  </cols>
  <sheetData>
    <row r="1" spans="1:14" ht="26.25" customHeight="1">
      <c r="A1" s="62" t="s">
        <v>0</v>
      </c>
      <c r="B1" s="63"/>
      <c r="C1" s="63"/>
      <c r="D1" s="62"/>
      <c r="E1" s="63"/>
      <c r="F1" s="63"/>
      <c r="G1" s="63"/>
      <c r="H1" s="63"/>
      <c r="I1" s="63"/>
      <c r="J1" s="63"/>
      <c r="K1" s="63"/>
      <c r="L1" s="63"/>
      <c r="M1" s="63" t="s">
        <v>1</v>
      </c>
      <c r="N1" s="64"/>
    </row>
    <row r="2" spans="1:14" ht="12.7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12.75">
      <c r="A3" s="48"/>
      <c r="B3" s="49" t="s">
        <v>18</v>
      </c>
      <c r="C3" s="48"/>
      <c r="D3" s="49" t="s">
        <v>3</v>
      </c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4" ht="18.75" customHeight="1">
      <c r="A4" s="50"/>
      <c r="B4" s="52" t="s">
        <v>140</v>
      </c>
      <c r="C4" s="52" t="s">
        <v>141</v>
      </c>
      <c r="D4" s="50"/>
      <c r="E4" s="52"/>
      <c r="F4" s="74" t="s">
        <v>142</v>
      </c>
      <c r="G4" s="74"/>
      <c r="H4" s="74"/>
      <c r="I4" s="74"/>
      <c r="J4" s="74" t="s">
        <v>6</v>
      </c>
      <c r="K4" s="74"/>
      <c r="L4" s="74"/>
      <c r="M4" s="74"/>
      <c r="N4" s="53" t="s">
        <v>8</v>
      </c>
    </row>
    <row r="5" spans="1:14" ht="15">
      <c r="A5" s="54" t="s">
        <v>9</v>
      </c>
      <c r="B5" s="56" t="s">
        <v>10</v>
      </c>
      <c r="C5" s="56" t="s">
        <v>11</v>
      </c>
      <c r="D5" s="56" t="s">
        <v>12</v>
      </c>
      <c r="E5" s="56" t="s">
        <v>13</v>
      </c>
      <c r="F5" s="56" t="s">
        <v>14</v>
      </c>
      <c r="G5" s="56" t="s">
        <v>15</v>
      </c>
      <c r="H5" s="56" t="s">
        <v>16</v>
      </c>
      <c r="I5" s="57" t="s">
        <v>17</v>
      </c>
      <c r="J5" s="56" t="s">
        <v>14</v>
      </c>
      <c r="K5" s="56" t="s">
        <v>15</v>
      </c>
      <c r="L5" s="56" t="s">
        <v>16</v>
      </c>
      <c r="M5" s="57" t="s">
        <v>17</v>
      </c>
      <c r="N5" s="59"/>
    </row>
    <row r="6" spans="1:14" ht="13.5" customHeight="1">
      <c r="A6" s="25">
        <v>1</v>
      </c>
      <c r="B6" s="24" t="s">
        <v>160</v>
      </c>
      <c r="C6" s="24" t="s">
        <v>161</v>
      </c>
      <c r="D6" s="26" t="s">
        <v>162</v>
      </c>
      <c r="E6" s="45">
        <v>2006</v>
      </c>
      <c r="F6" s="28">
        <v>2.6</v>
      </c>
      <c r="G6" s="28">
        <v>10</v>
      </c>
      <c r="H6" s="28">
        <v>1.35</v>
      </c>
      <c r="I6" s="29">
        <f aca="true" t="shared" si="0" ref="I6:I26">IF(ISBLANK(G6),"",F6+G6-H6)</f>
        <v>11.25</v>
      </c>
      <c r="J6" s="28">
        <v>2.2</v>
      </c>
      <c r="K6" s="28">
        <v>10</v>
      </c>
      <c r="L6" s="28">
        <v>1.75</v>
      </c>
      <c r="M6" s="29">
        <f aca="true" t="shared" si="1" ref="M6:M26">IF(ISBLANK(K6),"",J6+K6-L6)</f>
        <v>10.45</v>
      </c>
      <c r="N6" s="30">
        <f aca="true" t="shared" si="2" ref="N6:N26">IF(ISBLANK(G6),"",IF(ISBLANK(K6),"",I6+M6))</f>
        <v>21.7</v>
      </c>
    </row>
    <row r="7" spans="1:14" ht="13.5" customHeight="1">
      <c r="A7" s="25">
        <v>2</v>
      </c>
      <c r="B7" s="31" t="s">
        <v>164</v>
      </c>
      <c r="C7" s="31" t="s">
        <v>75</v>
      </c>
      <c r="D7" s="31" t="s">
        <v>76</v>
      </c>
      <c r="E7" s="44">
        <v>2006</v>
      </c>
      <c r="F7" s="28">
        <v>1.8</v>
      </c>
      <c r="G7" s="28">
        <v>10</v>
      </c>
      <c r="H7" s="28">
        <v>1.25</v>
      </c>
      <c r="I7" s="29">
        <f t="shared" si="0"/>
        <v>10.55</v>
      </c>
      <c r="J7" s="28">
        <v>1.6</v>
      </c>
      <c r="K7" s="28">
        <v>10</v>
      </c>
      <c r="L7" s="28">
        <v>0.7</v>
      </c>
      <c r="M7" s="29">
        <f t="shared" si="1"/>
        <v>10.9</v>
      </c>
      <c r="N7" s="30">
        <f t="shared" si="2"/>
        <v>21.450000000000003</v>
      </c>
    </row>
    <row r="8" spans="1:14" ht="12.75">
      <c r="A8" s="25">
        <v>3</v>
      </c>
      <c r="B8" s="31" t="s">
        <v>154</v>
      </c>
      <c r="C8" s="31" t="s">
        <v>155</v>
      </c>
      <c r="D8" s="33" t="s">
        <v>156</v>
      </c>
      <c r="E8" s="44">
        <v>2006</v>
      </c>
      <c r="F8" s="28">
        <v>2.6</v>
      </c>
      <c r="G8" s="28">
        <v>10</v>
      </c>
      <c r="H8" s="28">
        <v>2.25</v>
      </c>
      <c r="I8" s="29">
        <f t="shared" si="0"/>
        <v>10.35</v>
      </c>
      <c r="J8" s="28">
        <v>2</v>
      </c>
      <c r="K8" s="28">
        <v>10</v>
      </c>
      <c r="L8" s="28">
        <v>0.95</v>
      </c>
      <c r="M8" s="29">
        <f t="shared" si="1"/>
        <v>11.05</v>
      </c>
      <c r="N8" s="30">
        <f t="shared" si="2"/>
        <v>21.4</v>
      </c>
    </row>
    <row r="9" spans="1:14" ht="12.75">
      <c r="A9" s="25">
        <v>4</v>
      </c>
      <c r="B9" s="31" t="s">
        <v>143</v>
      </c>
      <c r="C9" s="31" t="s">
        <v>43</v>
      </c>
      <c r="D9" s="31" t="s">
        <v>44</v>
      </c>
      <c r="E9" s="44">
        <v>2006</v>
      </c>
      <c r="F9" s="28">
        <v>1.6</v>
      </c>
      <c r="G9" s="28">
        <v>10</v>
      </c>
      <c r="H9" s="28">
        <v>0.7</v>
      </c>
      <c r="I9" s="29">
        <f t="shared" si="0"/>
        <v>10.9</v>
      </c>
      <c r="J9" s="28">
        <v>1.5</v>
      </c>
      <c r="K9" s="28">
        <v>10</v>
      </c>
      <c r="L9" s="28">
        <v>1.15</v>
      </c>
      <c r="M9" s="29">
        <f t="shared" si="1"/>
        <v>10.35</v>
      </c>
      <c r="N9" s="30">
        <f t="shared" si="2"/>
        <v>21.25</v>
      </c>
    </row>
    <row r="10" spans="1:14" ht="12.75">
      <c r="A10" s="25">
        <v>5</v>
      </c>
      <c r="B10" s="31" t="s">
        <v>144</v>
      </c>
      <c r="C10" s="31" t="s">
        <v>23</v>
      </c>
      <c r="D10" s="31" t="s">
        <v>24</v>
      </c>
      <c r="E10" s="44">
        <v>2006</v>
      </c>
      <c r="F10" s="28">
        <v>2</v>
      </c>
      <c r="G10" s="28">
        <v>10</v>
      </c>
      <c r="H10" s="28">
        <v>1.3</v>
      </c>
      <c r="I10" s="29">
        <f t="shared" si="0"/>
        <v>10.7</v>
      </c>
      <c r="J10" s="28">
        <v>1.7</v>
      </c>
      <c r="K10" s="28">
        <v>10</v>
      </c>
      <c r="L10" s="28">
        <v>1.5</v>
      </c>
      <c r="M10" s="29">
        <f t="shared" si="1"/>
        <v>10.2</v>
      </c>
      <c r="N10" s="30">
        <f t="shared" si="2"/>
        <v>20.9</v>
      </c>
    </row>
    <row r="11" spans="1:14" ht="12.75">
      <c r="A11" s="25">
        <v>6</v>
      </c>
      <c r="B11" s="31" t="s">
        <v>148</v>
      </c>
      <c r="C11" s="31" t="s">
        <v>104</v>
      </c>
      <c r="D11" s="31" t="s">
        <v>149</v>
      </c>
      <c r="E11" s="44">
        <v>2006</v>
      </c>
      <c r="F11" s="28">
        <v>1.6</v>
      </c>
      <c r="G11" s="28">
        <v>10</v>
      </c>
      <c r="H11" s="28">
        <v>1.25</v>
      </c>
      <c r="I11" s="29">
        <f t="shared" si="0"/>
        <v>10.35</v>
      </c>
      <c r="J11" s="28">
        <v>1.7</v>
      </c>
      <c r="K11" s="28">
        <v>10</v>
      </c>
      <c r="L11" s="28">
        <v>1.2</v>
      </c>
      <c r="M11" s="29">
        <f t="shared" si="1"/>
        <v>10.5</v>
      </c>
      <c r="N11" s="30">
        <f t="shared" si="2"/>
        <v>20.85</v>
      </c>
    </row>
    <row r="12" spans="1:14" ht="12.75">
      <c r="A12" s="25">
        <v>7</v>
      </c>
      <c r="B12" s="24" t="s">
        <v>152</v>
      </c>
      <c r="C12" s="24" t="s">
        <v>104</v>
      </c>
      <c r="D12" s="26" t="s">
        <v>151</v>
      </c>
      <c r="E12" s="45">
        <v>2006</v>
      </c>
      <c r="F12" s="28">
        <v>1.8</v>
      </c>
      <c r="G12" s="28">
        <v>10</v>
      </c>
      <c r="H12" s="28">
        <v>1.45</v>
      </c>
      <c r="I12" s="29">
        <f t="shared" si="0"/>
        <v>10.350000000000001</v>
      </c>
      <c r="J12" s="28">
        <v>1.5</v>
      </c>
      <c r="K12" s="28">
        <v>10</v>
      </c>
      <c r="L12" s="28">
        <v>1.4</v>
      </c>
      <c r="M12" s="29">
        <f t="shared" si="1"/>
        <v>10.1</v>
      </c>
      <c r="N12" s="30">
        <f t="shared" si="2"/>
        <v>20.450000000000003</v>
      </c>
    </row>
    <row r="13" spans="1:14" ht="12.75">
      <c r="A13" s="25">
        <v>8</v>
      </c>
      <c r="B13" s="31" t="s">
        <v>150</v>
      </c>
      <c r="C13" s="31" t="s">
        <v>104</v>
      </c>
      <c r="D13" s="31" t="s">
        <v>151</v>
      </c>
      <c r="E13" s="44">
        <v>2006</v>
      </c>
      <c r="F13" s="28">
        <v>1.8</v>
      </c>
      <c r="G13" s="28">
        <v>10</v>
      </c>
      <c r="H13" s="28">
        <v>2.1</v>
      </c>
      <c r="I13" s="29">
        <f t="shared" si="0"/>
        <v>9.700000000000001</v>
      </c>
      <c r="J13" s="28">
        <v>1.6</v>
      </c>
      <c r="K13" s="28">
        <v>10</v>
      </c>
      <c r="L13" s="28">
        <v>1</v>
      </c>
      <c r="M13" s="29">
        <f t="shared" si="1"/>
        <v>10.6</v>
      </c>
      <c r="N13" s="30">
        <f t="shared" si="2"/>
        <v>20.3</v>
      </c>
    </row>
    <row r="14" spans="1:14" ht="12.75">
      <c r="A14" s="25">
        <v>9</v>
      </c>
      <c r="B14" s="31" t="s">
        <v>153</v>
      </c>
      <c r="C14" s="31" t="s">
        <v>104</v>
      </c>
      <c r="D14" s="31" t="s">
        <v>151</v>
      </c>
      <c r="E14" s="44">
        <v>2006</v>
      </c>
      <c r="F14" s="28">
        <v>1.7</v>
      </c>
      <c r="G14" s="28">
        <v>10</v>
      </c>
      <c r="H14" s="28">
        <v>1.5</v>
      </c>
      <c r="I14" s="29">
        <f t="shared" si="0"/>
        <v>10.2</v>
      </c>
      <c r="J14" s="28">
        <v>1.5</v>
      </c>
      <c r="K14" s="28">
        <v>10</v>
      </c>
      <c r="L14" s="28">
        <v>1.8</v>
      </c>
      <c r="M14" s="29">
        <f t="shared" si="1"/>
        <v>9.7</v>
      </c>
      <c r="N14" s="30">
        <f t="shared" si="2"/>
        <v>19.9</v>
      </c>
    </row>
    <row r="15" spans="1:14" ht="12.75">
      <c r="A15" s="25">
        <v>10</v>
      </c>
      <c r="B15" s="31" t="s">
        <v>145</v>
      </c>
      <c r="C15" s="31" t="s">
        <v>23</v>
      </c>
      <c r="D15" s="31" t="s">
        <v>24</v>
      </c>
      <c r="E15" s="44">
        <v>2006</v>
      </c>
      <c r="F15" s="28">
        <v>1.5</v>
      </c>
      <c r="G15" s="28">
        <v>10</v>
      </c>
      <c r="H15" s="28">
        <v>1.6</v>
      </c>
      <c r="I15" s="29">
        <f t="shared" si="0"/>
        <v>9.9</v>
      </c>
      <c r="J15" s="28">
        <v>1.7</v>
      </c>
      <c r="K15" s="28">
        <v>10</v>
      </c>
      <c r="L15" s="28">
        <v>1.75</v>
      </c>
      <c r="M15" s="29">
        <f t="shared" si="1"/>
        <v>9.95</v>
      </c>
      <c r="N15" s="30">
        <f t="shared" si="2"/>
        <v>19.85</v>
      </c>
    </row>
    <row r="16" spans="1:14" ht="12.75">
      <c r="A16" s="25">
        <v>11</v>
      </c>
      <c r="B16" s="31" t="s">
        <v>157</v>
      </c>
      <c r="C16" s="31" t="s">
        <v>64</v>
      </c>
      <c r="D16" s="33" t="s">
        <v>114</v>
      </c>
      <c r="E16" s="44">
        <v>2006</v>
      </c>
      <c r="F16" s="28">
        <v>1.9</v>
      </c>
      <c r="G16" s="28">
        <v>10</v>
      </c>
      <c r="H16" s="28">
        <v>2.25</v>
      </c>
      <c r="I16" s="29">
        <f t="shared" si="0"/>
        <v>9.65</v>
      </c>
      <c r="J16" s="28">
        <v>1.9</v>
      </c>
      <c r="K16" s="28">
        <v>10</v>
      </c>
      <c r="L16" s="28">
        <v>1.7</v>
      </c>
      <c r="M16" s="29">
        <f t="shared" si="1"/>
        <v>10.200000000000001</v>
      </c>
      <c r="N16" s="30">
        <f t="shared" si="2"/>
        <v>19.85</v>
      </c>
    </row>
    <row r="17" spans="1:14" ht="12.75">
      <c r="A17" s="25">
        <v>12</v>
      </c>
      <c r="B17" s="31" t="s">
        <v>146</v>
      </c>
      <c r="C17" s="31" t="s">
        <v>23</v>
      </c>
      <c r="D17" s="31" t="s">
        <v>24</v>
      </c>
      <c r="E17" s="44">
        <v>2006</v>
      </c>
      <c r="F17" s="28">
        <v>1.4</v>
      </c>
      <c r="G17" s="28">
        <v>10</v>
      </c>
      <c r="H17" s="28">
        <v>1.75</v>
      </c>
      <c r="I17" s="29">
        <f t="shared" si="0"/>
        <v>9.65</v>
      </c>
      <c r="J17" s="28">
        <v>1.4</v>
      </c>
      <c r="K17" s="28">
        <v>10</v>
      </c>
      <c r="L17" s="28">
        <v>1.45</v>
      </c>
      <c r="M17" s="29">
        <f t="shared" si="1"/>
        <v>9.950000000000001</v>
      </c>
      <c r="N17" s="30">
        <f t="shared" si="2"/>
        <v>19.6</v>
      </c>
    </row>
    <row r="18" spans="1:14" ht="12.75">
      <c r="A18" s="25">
        <v>13</v>
      </c>
      <c r="B18" s="31" t="s">
        <v>163</v>
      </c>
      <c r="C18" s="31" t="s">
        <v>75</v>
      </c>
      <c r="D18" s="31" t="s">
        <v>126</v>
      </c>
      <c r="E18" s="44">
        <v>2006</v>
      </c>
      <c r="F18" s="28">
        <v>1.7</v>
      </c>
      <c r="G18" s="28">
        <v>10</v>
      </c>
      <c r="H18" s="28">
        <v>2.45</v>
      </c>
      <c r="I18" s="29">
        <f t="shared" si="0"/>
        <v>9.25</v>
      </c>
      <c r="J18" s="28">
        <v>1.5</v>
      </c>
      <c r="K18" s="28">
        <v>10</v>
      </c>
      <c r="L18" s="28">
        <v>1.7</v>
      </c>
      <c r="M18" s="29">
        <f t="shared" si="1"/>
        <v>9.8</v>
      </c>
      <c r="N18" s="30">
        <f t="shared" si="2"/>
        <v>19.05</v>
      </c>
    </row>
    <row r="19" spans="1:14" ht="12.75">
      <c r="A19" s="25">
        <v>14</v>
      </c>
      <c r="B19" s="31" t="s">
        <v>147</v>
      </c>
      <c r="C19" s="31" t="s">
        <v>23</v>
      </c>
      <c r="D19" s="31" t="s">
        <v>24</v>
      </c>
      <c r="E19" s="44">
        <v>2006</v>
      </c>
      <c r="F19" s="28">
        <v>1.2</v>
      </c>
      <c r="G19" s="28">
        <v>10</v>
      </c>
      <c r="H19" s="28">
        <v>2.15</v>
      </c>
      <c r="I19" s="29">
        <f t="shared" si="0"/>
        <v>9.049999999999999</v>
      </c>
      <c r="J19" s="28">
        <v>1.4</v>
      </c>
      <c r="K19" s="28">
        <v>10</v>
      </c>
      <c r="L19" s="28">
        <v>1.5</v>
      </c>
      <c r="M19" s="29">
        <f t="shared" si="1"/>
        <v>9.9</v>
      </c>
      <c r="N19" s="30">
        <f t="shared" si="2"/>
        <v>18.95</v>
      </c>
    </row>
    <row r="20" spans="1:14" ht="12.75">
      <c r="A20" s="25">
        <v>15</v>
      </c>
      <c r="B20" s="24" t="s">
        <v>170</v>
      </c>
      <c r="C20" s="24" t="s">
        <v>130</v>
      </c>
      <c r="D20" s="24" t="s">
        <v>171</v>
      </c>
      <c r="E20" s="24">
        <v>2006</v>
      </c>
      <c r="F20" s="46">
        <v>1.7</v>
      </c>
      <c r="G20" s="46">
        <v>10</v>
      </c>
      <c r="H20" s="46">
        <v>2.5</v>
      </c>
      <c r="I20" s="29">
        <f t="shared" si="0"/>
        <v>9.2</v>
      </c>
      <c r="J20" s="46">
        <v>1.7</v>
      </c>
      <c r="K20" s="46">
        <v>10</v>
      </c>
      <c r="L20" s="46">
        <v>2</v>
      </c>
      <c r="M20" s="29">
        <f t="shared" si="1"/>
        <v>9.7</v>
      </c>
      <c r="N20" s="30">
        <f t="shared" si="2"/>
        <v>18.9</v>
      </c>
    </row>
    <row r="21" spans="1:14" ht="12.75">
      <c r="A21" s="65">
        <v>16</v>
      </c>
      <c r="B21" s="66" t="s">
        <v>158</v>
      </c>
      <c r="C21" s="66" t="s">
        <v>70</v>
      </c>
      <c r="D21" s="66" t="s">
        <v>183</v>
      </c>
      <c r="E21" s="80">
        <v>2006</v>
      </c>
      <c r="F21" s="68">
        <v>1.1</v>
      </c>
      <c r="G21" s="68">
        <v>10</v>
      </c>
      <c r="H21" s="68">
        <v>2.3</v>
      </c>
      <c r="I21" s="69">
        <f t="shared" si="0"/>
        <v>8.8</v>
      </c>
      <c r="J21" s="68">
        <v>0.7</v>
      </c>
      <c r="K21" s="68">
        <v>10</v>
      </c>
      <c r="L21" s="68">
        <v>2</v>
      </c>
      <c r="M21" s="69">
        <f t="shared" si="1"/>
        <v>8.7</v>
      </c>
      <c r="N21" s="70">
        <f t="shared" si="2"/>
        <v>17.5</v>
      </c>
    </row>
    <row r="22" spans="1:14" ht="12.75">
      <c r="A22" s="65">
        <v>17</v>
      </c>
      <c r="B22" s="66" t="s">
        <v>159</v>
      </c>
      <c r="C22" s="66" t="s">
        <v>70</v>
      </c>
      <c r="D22" s="66" t="s">
        <v>183</v>
      </c>
      <c r="E22" s="80">
        <v>2006</v>
      </c>
      <c r="F22" s="68">
        <v>1.1</v>
      </c>
      <c r="G22" s="68">
        <v>10</v>
      </c>
      <c r="H22" s="68">
        <v>2.3</v>
      </c>
      <c r="I22" s="69">
        <f t="shared" si="0"/>
        <v>8.8</v>
      </c>
      <c r="J22" s="68">
        <v>0.7</v>
      </c>
      <c r="K22" s="68">
        <v>10</v>
      </c>
      <c r="L22" s="68">
        <v>2</v>
      </c>
      <c r="M22" s="69">
        <f t="shared" si="1"/>
        <v>8.7</v>
      </c>
      <c r="N22" s="70">
        <f t="shared" si="2"/>
        <v>17.5</v>
      </c>
    </row>
    <row r="23" spans="1:14" ht="12.75">
      <c r="A23" s="25">
        <v>18</v>
      </c>
      <c r="B23" s="31" t="s">
        <v>165</v>
      </c>
      <c r="C23" s="31" t="s">
        <v>25</v>
      </c>
      <c r="D23" s="31" t="s">
        <v>26</v>
      </c>
      <c r="E23" s="44">
        <v>2006</v>
      </c>
      <c r="F23" s="28">
        <v>1.4</v>
      </c>
      <c r="G23" s="28">
        <v>10</v>
      </c>
      <c r="H23" s="28">
        <v>3.4</v>
      </c>
      <c r="I23" s="29">
        <f t="shared" si="0"/>
        <v>8</v>
      </c>
      <c r="J23" s="28">
        <v>1.6</v>
      </c>
      <c r="K23" s="28">
        <v>10</v>
      </c>
      <c r="L23" s="28">
        <v>2.9</v>
      </c>
      <c r="M23" s="29">
        <f t="shared" si="1"/>
        <v>8.7</v>
      </c>
      <c r="N23" s="30">
        <f t="shared" si="2"/>
        <v>16.7</v>
      </c>
    </row>
    <row r="24" spans="1:14" ht="12.75">
      <c r="A24" s="25">
        <v>19</v>
      </c>
      <c r="B24" s="31" t="s">
        <v>166</v>
      </c>
      <c r="C24" s="31" t="s">
        <v>25</v>
      </c>
      <c r="D24" s="31" t="s">
        <v>26</v>
      </c>
      <c r="E24" s="44">
        <v>2006</v>
      </c>
      <c r="F24" s="28">
        <v>1.4</v>
      </c>
      <c r="G24" s="28">
        <v>10</v>
      </c>
      <c r="H24" s="28">
        <v>3.95</v>
      </c>
      <c r="I24" s="29">
        <f t="shared" si="0"/>
        <v>7.45</v>
      </c>
      <c r="J24" s="28">
        <v>1.5</v>
      </c>
      <c r="K24" s="28">
        <v>10</v>
      </c>
      <c r="L24" s="28">
        <v>2.7</v>
      </c>
      <c r="M24" s="29">
        <f t="shared" si="1"/>
        <v>8.8</v>
      </c>
      <c r="N24" s="30">
        <f t="shared" si="2"/>
        <v>16.25</v>
      </c>
    </row>
    <row r="25" spans="1:15" ht="12.75">
      <c r="A25" s="25">
        <v>20</v>
      </c>
      <c r="B25" s="31" t="s">
        <v>168</v>
      </c>
      <c r="C25" s="31" t="s">
        <v>21</v>
      </c>
      <c r="D25" s="31" t="s">
        <v>169</v>
      </c>
      <c r="E25" s="44">
        <v>2006</v>
      </c>
      <c r="F25" s="28">
        <v>1.2</v>
      </c>
      <c r="G25" s="28">
        <v>10</v>
      </c>
      <c r="H25" s="28">
        <v>3.8</v>
      </c>
      <c r="I25" s="29">
        <f t="shared" si="0"/>
        <v>7.3999999999999995</v>
      </c>
      <c r="J25" s="28">
        <v>1.4</v>
      </c>
      <c r="K25" s="28">
        <v>10</v>
      </c>
      <c r="L25" s="28">
        <v>4.8</v>
      </c>
      <c r="M25" s="29">
        <f t="shared" si="1"/>
        <v>6.6000000000000005</v>
      </c>
      <c r="N25" s="30">
        <f t="shared" si="2"/>
        <v>14</v>
      </c>
      <c r="O25" s="20"/>
    </row>
    <row r="26" spans="1:15" ht="12.75">
      <c r="A26" s="25">
        <v>21</v>
      </c>
      <c r="B26" s="31" t="s">
        <v>167</v>
      </c>
      <c r="C26" s="31" t="s">
        <v>84</v>
      </c>
      <c r="D26" s="31" t="s">
        <v>85</v>
      </c>
      <c r="E26" s="44">
        <v>2007</v>
      </c>
      <c r="F26" s="28">
        <v>1.2</v>
      </c>
      <c r="G26" s="28">
        <v>10</v>
      </c>
      <c r="H26" s="28">
        <v>4.55</v>
      </c>
      <c r="I26" s="29">
        <f t="shared" si="0"/>
        <v>6.6499999999999995</v>
      </c>
      <c r="J26" s="28">
        <v>0.8</v>
      </c>
      <c r="K26" s="28">
        <v>10</v>
      </c>
      <c r="L26" s="28">
        <v>3.7</v>
      </c>
      <c r="M26" s="29">
        <f t="shared" si="1"/>
        <v>7.1000000000000005</v>
      </c>
      <c r="N26" s="81">
        <f t="shared" si="2"/>
        <v>13.75</v>
      </c>
      <c r="O26" s="82"/>
    </row>
  </sheetData>
  <sheetProtection selectLockedCells="1" selectUnlockedCells="1"/>
  <autoFilter ref="A5:N26"/>
  <mergeCells count="2">
    <mergeCell ref="F4:I4"/>
    <mergeCell ref="J4:M4"/>
  </mergeCells>
  <printOptions/>
  <pageMargins left="0" right="0" top="0" bottom="0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N10"/>
  <sheetViews>
    <sheetView zoomScalePageLayoutView="0" workbookViewId="0" topLeftCell="A1">
      <selection activeCell="A1" sqref="A1:N1"/>
    </sheetView>
  </sheetViews>
  <sheetFormatPr defaultColWidth="9.140625" defaultRowHeight="12.75" outlineLevelRow="1"/>
  <cols>
    <col min="1" max="1" width="4.421875" style="1" customWidth="1"/>
    <col min="2" max="2" width="22.00390625" style="1" customWidth="1"/>
    <col min="3" max="3" width="23.140625" style="1" customWidth="1"/>
    <col min="4" max="4" width="21.140625" style="1" customWidth="1"/>
    <col min="5" max="5" width="5.421875" style="1" customWidth="1"/>
    <col min="6" max="7" width="7.28125" style="1" customWidth="1"/>
    <col min="8" max="8" width="6.140625" style="1" customWidth="1"/>
    <col min="9" max="9" width="8.7109375" style="1" customWidth="1"/>
    <col min="10" max="11" width="7.28125" style="1" customWidth="1"/>
    <col min="12" max="12" width="6.140625" style="1" customWidth="1"/>
    <col min="13" max="13" width="8.7109375" style="1" customWidth="1"/>
    <col min="14" max="14" width="9.7109375" style="1" customWidth="1"/>
    <col min="15" max="16384" width="9.140625" style="1" customWidth="1"/>
  </cols>
  <sheetData>
    <row r="1" spans="1:14" ht="26.25" customHeight="1">
      <c r="A1" s="62" t="s">
        <v>0</v>
      </c>
      <c r="B1" s="63"/>
      <c r="C1" s="63"/>
      <c r="D1" s="62"/>
      <c r="E1" s="63"/>
      <c r="F1" s="63"/>
      <c r="G1" s="63"/>
      <c r="H1" s="63"/>
      <c r="I1" s="63"/>
      <c r="J1" s="63"/>
      <c r="K1" s="63"/>
      <c r="L1" s="63"/>
      <c r="M1" s="63" t="s">
        <v>1</v>
      </c>
      <c r="N1" s="64"/>
    </row>
    <row r="2" spans="1:14" ht="12.7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12.75">
      <c r="A3" s="48"/>
      <c r="B3" s="49" t="s">
        <v>18</v>
      </c>
      <c r="C3" s="49">
        <v>2</v>
      </c>
      <c r="D3" s="49" t="s">
        <v>3</v>
      </c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4" ht="18.75" customHeight="1">
      <c r="A4" s="50"/>
      <c r="B4" s="52" t="s">
        <v>19</v>
      </c>
      <c r="C4" s="52" t="s">
        <v>182</v>
      </c>
      <c r="D4" s="50"/>
      <c r="E4" s="52"/>
      <c r="F4" s="74" t="s">
        <v>6</v>
      </c>
      <c r="G4" s="74"/>
      <c r="H4" s="74"/>
      <c r="I4" s="74"/>
      <c r="J4" s="74" t="s">
        <v>181</v>
      </c>
      <c r="K4" s="74"/>
      <c r="L4" s="74"/>
      <c r="M4" s="74"/>
      <c r="N4" s="60" t="s">
        <v>8</v>
      </c>
    </row>
    <row r="5" spans="1:14" ht="15">
      <c r="A5" s="54" t="s">
        <v>9</v>
      </c>
      <c r="B5" s="56" t="s">
        <v>10</v>
      </c>
      <c r="C5" s="56" t="s">
        <v>11</v>
      </c>
      <c r="D5" s="56" t="s">
        <v>12</v>
      </c>
      <c r="E5" s="56" t="s">
        <v>13</v>
      </c>
      <c r="F5" s="56" t="s">
        <v>14</v>
      </c>
      <c r="G5" s="56" t="s">
        <v>15</v>
      </c>
      <c r="H5" s="56" t="s">
        <v>16</v>
      </c>
      <c r="I5" s="57" t="s">
        <v>17</v>
      </c>
      <c r="J5" s="56" t="s">
        <v>14</v>
      </c>
      <c r="K5" s="56" t="s">
        <v>15</v>
      </c>
      <c r="L5" s="56" t="s">
        <v>16</v>
      </c>
      <c r="M5" s="57" t="s">
        <v>17</v>
      </c>
      <c r="N5" s="61"/>
    </row>
    <row r="6" spans="1:14" ht="13.5" customHeight="1">
      <c r="A6" s="47">
        <v>1</v>
      </c>
      <c r="B6" s="31" t="s">
        <v>172</v>
      </c>
      <c r="C6" s="31" t="s">
        <v>155</v>
      </c>
      <c r="D6" s="31" t="s">
        <v>173</v>
      </c>
      <c r="E6" s="31">
        <v>2005</v>
      </c>
      <c r="F6" s="28">
        <v>1.4</v>
      </c>
      <c r="G6" s="28">
        <v>10</v>
      </c>
      <c r="H6" s="28">
        <v>2.75</v>
      </c>
      <c r="I6" s="29">
        <f>IF(ISBLANK(G6),"",F6+G6-H6)</f>
        <v>8.65</v>
      </c>
      <c r="J6" s="28">
        <v>2</v>
      </c>
      <c r="K6" s="28">
        <v>10</v>
      </c>
      <c r="L6" s="28">
        <v>0.75</v>
      </c>
      <c r="M6" s="29">
        <f>IF(ISBLANK(K6),"",J6+K6-L6)</f>
        <v>11.25</v>
      </c>
      <c r="N6" s="30">
        <f>IF(ISBLANK(G6),"",IF(ISBLANK(K6),"",I6+M6))</f>
        <v>19.9</v>
      </c>
    </row>
    <row r="7" spans="1:14" ht="13.5" customHeight="1">
      <c r="A7" s="47">
        <v>2</v>
      </c>
      <c r="B7" s="31" t="s">
        <v>174</v>
      </c>
      <c r="C7" s="31" t="s">
        <v>155</v>
      </c>
      <c r="D7" s="31" t="s">
        <v>173</v>
      </c>
      <c r="E7" s="31">
        <v>2006</v>
      </c>
      <c r="F7" s="28">
        <v>1</v>
      </c>
      <c r="G7" s="28">
        <v>10</v>
      </c>
      <c r="H7" s="28">
        <v>2.65</v>
      </c>
      <c r="I7" s="29">
        <f>IF(ISBLANK(G7),"",F7+G7-H7)</f>
        <v>8.35</v>
      </c>
      <c r="J7" s="28">
        <v>2</v>
      </c>
      <c r="K7" s="28">
        <v>10</v>
      </c>
      <c r="L7" s="28">
        <v>1</v>
      </c>
      <c r="M7" s="29">
        <f>IF(ISBLANK(K7),"",J7+K7-L7)</f>
        <v>11</v>
      </c>
      <c r="N7" s="30">
        <f>IF(ISBLANK(G7),"",IF(ISBLANK(K7),"",I7+M7))</f>
        <v>19.35</v>
      </c>
    </row>
    <row r="8" spans="1:14" ht="13.5" customHeight="1" outlineLevel="1">
      <c r="A8" s="47">
        <v>3</v>
      </c>
      <c r="B8" s="31" t="s">
        <v>175</v>
      </c>
      <c r="C8" s="31" t="s">
        <v>25</v>
      </c>
      <c r="D8" s="31" t="s">
        <v>26</v>
      </c>
      <c r="E8" s="31">
        <v>2006</v>
      </c>
      <c r="F8" s="28">
        <v>1</v>
      </c>
      <c r="G8" s="28">
        <v>10</v>
      </c>
      <c r="H8" s="28">
        <v>3.55</v>
      </c>
      <c r="I8" s="29">
        <f>IF(ISBLANK(G8),"",F8+G8-H8)</f>
        <v>7.45</v>
      </c>
      <c r="J8" s="28">
        <v>2</v>
      </c>
      <c r="K8" s="28">
        <v>10</v>
      </c>
      <c r="L8" s="28">
        <v>1.5</v>
      </c>
      <c r="M8" s="29">
        <f>IF(ISBLANK(K8),"",J8+K8-L8)</f>
        <v>10.5</v>
      </c>
      <c r="N8" s="30">
        <f>IF(ISBLANK(G8),"",IF(ISBLANK(K8),"",I8+M8))</f>
        <v>17.95</v>
      </c>
    </row>
    <row r="9" spans="1:14" ht="12.75">
      <c r="A9" s="47">
        <v>4</v>
      </c>
      <c r="B9" s="31" t="s">
        <v>176</v>
      </c>
      <c r="C9" s="31" t="s">
        <v>84</v>
      </c>
      <c r="D9" s="31" t="s">
        <v>85</v>
      </c>
      <c r="E9" s="31">
        <v>2007</v>
      </c>
      <c r="F9" s="28">
        <v>0.7</v>
      </c>
      <c r="G9" s="28">
        <v>10</v>
      </c>
      <c r="H9" s="28">
        <v>3.35</v>
      </c>
      <c r="I9" s="29">
        <f>IF(ISBLANK(G9),"",F9+G9-H9)</f>
        <v>7.35</v>
      </c>
      <c r="J9" s="28">
        <v>2</v>
      </c>
      <c r="K9" s="28">
        <v>10</v>
      </c>
      <c r="L9" s="28">
        <v>1.8</v>
      </c>
      <c r="M9" s="29">
        <f>IF(ISBLANK(K9),"",J9+K9-L9)</f>
        <v>10.2</v>
      </c>
      <c r="N9" s="30">
        <f>IF(ISBLANK(G9),"",IF(ISBLANK(K9),"",I9+M9))</f>
        <v>17.549999999999997</v>
      </c>
    </row>
    <row r="10" spans="1:14" ht="12.75">
      <c r="A10" s="47">
        <v>5</v>
      </c>
      <c r="B10" s="31" t="s">
        <v>177</v>
      </c>
      <c r="C10" s="31" t="s">
        <v>84</v>
      </c>
      <c r="D10" s="31" t="s">
        <v>178</v>
      </c>
      <c r="E10" s="31">
        <v>2009</v>
      </c>
      <c r="F10" s="28">
        <v>0.1</v>
      </c>
      <c r="G10" s="28">
        <v>10</v>
      </c>
      <c r="H10" s="28">
        <v>4</v>
      </c>
      <c r="I10" s="29">
        <f>IF(ISBLANK(G10),"",F10+G10-H10)</f>
        <v>6.1</v>
      </c>
      <c r="J10" s="28">
        <v>2</v>
      </c>
      <c r="K10" s="28">
        <v>10</v>
      </c>
      <c r="L10" s="28">
        <v>3.5</v>
      </c>
      <c r="M10" s="29">
        <f>IF(ISBLANK(K10),"",J10+K10-L10)</f>
        <v>8.5</v>
      </c>
      <c r="N10" s="30">
        <f>IF(ISBLANK(G10),"",IF(ISBLANK(K10),"",I10+M10))</f>
        <v>14.6</v>
      </c>
    </row>
  </sheetData>
  <sheetProtection selectLockedCells="1" selectUnlockedCells="1"/>
  <autoFilter ref="A5:N5"/>
  <mergeCells count="2">
    <mergeCell ref="F4:I4"/>
    <mergeCell ref="J4:M4"/>
  </mergeCells>
  <printOptions/>
  <pageMargins left="0.1968503937007874" right="0.1968503937007874" top="0.1968503937007874" bottom="0.1968503937007874" header="0.7874015748031497" footer="0.7874015748031497"/>
  <pageSetup horizontalDpi="300" verticalDpi="300" orientation="landscape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</dc:creator>
  <cp:keywords/>
  <dc:description/>
  <cp:lastModifiedBy>Světlana</cp:lastModifiedBy>
  <cp:lastPrinted>2012-05-13T20:23:13Z</cp:lastPrinted>
  <dcterms:created xsi:type="dcterms:W3CDTF">2012-05-12T05:53:01Z</dcterms:created>
  <dcterms:modified xsi:type="dcterms:W3CDTF">2012-05-13T20:23:32Z</dcterms:modified>
  <cp:category/>
  <cp:version/>
  <cp:contentType/>
  <cp:contentStatus/>
</cp:coreProperties>
</file>