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7"/>
  </bookViews>
  <sheets>
    <sheet name="přípravky" sheetId="1" r:id="rId1"/>
    <sheet name="VS0 A" sheetId="2" r:id="rId2"/>
    <sheet name="VS1 A " sheetId="3" r:id="rId3"/>
    <sheet name="VS2 A " sheetId="4" r:id="rId4"/>
    <sheet name="VS0 B" sheetId="5" r:id="rId5"/>
    <sheet name="VS1 B" sheetId="6" r:id="rId6"/>
    <sheet name="VS4 B" sheetId="7" r:id="rId7"/>
    <sheet name="VS5+6 B" sheetId="8" r:id="rId8"/>
    <sheet name="VS3 C" sheetId="9" r:id="rId9"/>
    <sheet name="VS4 C" sheetId="10" r:id="rId10"/>
    <sheet name="VS5+6 C" sheetId="11" r:id="rId11"/>
    <sheet name="List1" sheetId="12" r:id="rId12"/>
  </sheets>
  <definedNames/>
  <calcPr fullCalcOnLoad="1"/>
</workbook>
</file>

<file path=xl/sharedStrings.xml><?xml version="1.0" encoding="utf-8"?>
<sst xmlns="http://schemas.openxmlformats.org/spreadsheetml/2006/main" count="830" uniqueCount="185">
  <si>
    <t>Poř.</t>
  </si>
  <si>
    <t>Jméno</t>
  </si>
  <si>
    <t>Rok naroz.</t>
  </si>
  <si>
    <t>Oddíl</t>
  </si>
  <si>
    <t>PŘESKOK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</si>
  <si>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</si>
  <si>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</si>
  <si>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</si>
  <si>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</si>
  <si>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</si>
  <si>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</si>
  <si>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</si>
  <si>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</si>
  <si>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</si>
  <si>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</si>
  <si>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</si>
  <si>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</si>
  <si>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</si>
  <si>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</si>
  <si>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</si>
  <si>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</si>
  <si>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</si>
  <si>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</si>
  <si>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</si>
  <si>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</si>
  <si>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</si>
  <si>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</si>
  <si>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LAVIČKA</t>
  </si>
  <si>
    <t>BRADLA</t>
  </si>
  <si>
    <t>KLADINA</t>
  </si>
  <si>
    <r>
      <t xml:space="preserve">Kategorie Přípravky </t>
    </r>
  </si>
  <si>
    <t>E1</t>
  </si>
  <si>
    <t>E2</t>
  </si>
  <si>
    <t>E3</t>
  </si>
  <si>
    <t>Kategorie VS0 A</t>
  </si>
  <si>
    <t>Kategorie VS1 A</t>
  </si>
  <si>
    <t>Kategorie VS2 A</t>
  </si>
  <si>
    <t>Kategorie VS0 B</t>
  </si>
  <si>
    <t>Kategorie VS1 B</t>
  </si>
  <si>
    <t>Kategorie VS4 B</t>
  </si>
  <si>
    <t>Kategorie VS5+6 B</t>
  </si>
  <si>
    <t>Kategorie VS4 C</t>
  </si>
  <si>
    <t>Kategorie VS5+6 C</t>
  </si>
  <si>
    <t>21. Jarní pohár - Sezimova Ústí 30.3.2019</t>
  </si>
  <si>
    <t>Kategorie VS3 C</t>
  </si>
  <si>
    <t>HIRŠOVÁ</t>
  </si>
  <si>
    <t>ANNA</t>
  </si>
  <si>
    <t>LOKO VESELÍ</t>
  </si>
  <si>
    <t>TÁBORSKÁ</t>
  </si>
  <si>
    <t>MARIE</t>
  </si>
  <si>
    <t>VACHTLOVÁ</t>
  </si>
  <si>
    <t>SÁRA</t>
  </si>
  <si>
    <t>TJ SP S. ÚSTÍ</t>
  </si>
  <si>
    <t>EDEROVÁ</t>
  </si>
  <si>
    <t>PETRA</t>
  </si>
  <si>
    <t>RŮTOVÁ</t>
  </si>
  <si>
    <t>NELA</t>
  </si>
  <si>
    <t>TJ SL J. HRADEC</t>
  </si>
  <si>
    <t>KOLAŘÍKOVÁ</t>
  </si>
  <si>
    <t>REGÁSKOVÁ</t>
  </si>
  <si>
    <t>JULIE</t>
  </si>
  <si>
    <t>HANEFLOVÁ</t>
  </si>
  <si>
    <t>ZUZANA</t>
  </si>
  <si>
    <t>rok narození</t>
  </si>
  <si>
    <t>MUSILOVÁ</t>
  </si>
  <si>
    <t>LAURA</t>
  </si>
  <si>
    <t>PRAVDOVÁ</t>
  </si>
  <si>
    <t>ANETA</t>
  </si>
  <si>
    <t>NOVOTNÁ</t>
  </si>
  <si>
    <t>ZUBASHKU</t>
  </si>
  <si>
    <t>NIKOLETA</t>
  </si>
  <si>
    <t>KREJČÍ</t>
  </si>
  <si>
    <t>KATEŘINA</t>
  </si>
  <si>
    <t>KRISTÝNA</t>
  </si>
  <si>
    <t>SG PELHŘIMOV</t>
  </si>
  <si>
    <t>SIKOROVÁ</t>
  </si>
  <si>
    <t>ADÉLA</t>
  </si>
  <si>
    <t>KOPECKÁ</t>
  </si>
  <si>
    <t>EMA</t>
  </si>
  <si>
    <t>HOLICKÁ</t>
  </si>
  <si>
    <t>TEREZA</t>
  </si>
  <si>
    <t>FIEDLEROVÁ</t>
  </si>
  <si>
    <t>ENOLA</t>
  </si>
  <si>
    <t>KLASOVÁ</t>
  </si>
  <si>
    <t>ANASTÁZIE</t>
  </si>
  <si>
    <t>ŠUM VIMPERK</t>
  </si>
  <si>
    <t>HERMANOVÁ</t>
  </si>
  <si>
    <t>MICHAELA</t>
  </si>
  <si>
    <t>JAKŠOVÁ</t>
  </si>
  <si>
    <t>ŠARLOTA</t>
  </si>
  <si>
    <t>MEDKOVÁ</t>
  </si>
  <si>
    <t>GUBÁNIOVÁ</t>
  </si>
  <si>
    <t>LUCIE</t>
  </si>
  <si>
    <t>SLABÁ</t>
  </si>
  <si>
    <t>HANA</t>
  </si>
  <si>
    <t>TJ SP SEZ ÚSTÍ</t>
  </si>
  <si>
    <t>KOLBOVÁ</t>
  </si>
  <si>
    <t>SIMONA</t>
  </si>
  <si>
    <t>KOKEŠOVÁ</t>
  </si>
  <si>
    <t>BARBORA</t>
  </si>
  <si>
    <t>ČERNÁ</t>
  </si>
  <si>
    <t>MERKUR ČB</t>
  </si>
  <si>
    <t>ŠÍMOVÁ</t>
  </si>
  <si>
    <t>MARTÍNKOVÁ</t>
  </si>
  <si>
    <t>VERONIKA</t>
  </si>
  <si>
    <t>HAVLÍČKOVÁ</t>
  </si>
  <si>
    <t>KALKUSOVÁ</t>
  </si>
  <si>
    <t>ANEŽKA</t>
  </si>
  <si>
    <t>BERNARDOVÁ</t>
  </si>
  <si>
    <t>KAROLÍNA</t>
  </si>
  <si>
    <t>KUBEŠOVÁ</t>
  </si>
  <si>
    <t>AMÁLIE</t>
  </si>
  <si>
    <t>LATTNEROVÁ</t>
  </si>
  <si>
    <t>ELIZABETH</t>
  </si>
  <si>
    <t>NOVÁKOVÁ</t>
  </si>
  <si>
    <t>ŠTĚPKOVÁ</t>
  </si>
  <si>
    <t>VANIŠOVÁ</t>
  </si>
  <si>
    <t>ELIŠKA</t>
  </si>
  <si>
    <t>JELÍNKOVÁ</t>
  </si>
  <si>
    <t>JASMÍNA</t>
  </si>
  <si>
    <t>KLOCOVÁ</t>
  </si>
  <si>
    <t>SEDLÁKOVÁ</t>
  </si>
  <si>
    <t>BÁRTOVÁ</t>
  </si>
  <si>
    <t>ZÁLESKÁ</t>
  </si>
  <si>
    <t>ZDEŇKOVÁ</t>
  </si>
  <si>
    <t>DLOUHÁ</t>
  </si>
  <si>
    <t>KLÁRA</t>
  </si>
  <si>
    <t>MRÁČKOVÁ</t>
  </si>
  <si>
    <t>LEA</t>
  </si>
  <si>
    <t>TJ SP T. SVINY</t>
  </si>
  <si>
    <t>DOBROVOLNÁ</t>
  </si>
  <si>
    <t>NÝDLOVÁ</t>
  </si>
  <si>
    <t>VONDRÁŠKOVÁ</t>
  </si>
  <si>
    <t>LENKA</t>
  </si>
  <si>
    <t>MACKOVÁ</t>
  </si>
  <si>
    <t>MARYŠKOVÁ</t>
  </si>
  <si>
    <t>TJ SL J.HRADEC</t>
  </si>
  <si>
    <t>MICHALISKOVÁ</t>
  </si>
  <si>
    <t>LINDA</t>
  </si>
  <si>
    <t>OLLÉ</t>
  </si>
  <si>
    <t>VIKTORIE</t>
  </si>
  <si>
    <t>HADOVÁ</t>
  </si>
  <si>
    <t>NIEDOBOVÁ</t>
  </si>
  <si>
    <t>VÁCLAVÍKOVÁ</t>
  </si>
  <si>
    <t>ŠÁRKA</t>
  </si>
  <si>
    <t>ŠTOJDLOVÁ</t>
  </si>
  <si>
    <t>SOFIE</t>
  </si>
  <si>
    <t>BUCHAROVÁ</t>
  </si>
  <si>
    <t>ŠŮNOVÁ</t>
  </si>
  <si>
    <t>KOLBANOVÁ</t>
  </si>
  <si>
    <t>ŠVEHLOVÁ</t>
  </si>
  <si>
    <t>ROZÁRIE</t>
  </si>
  <si>
    <t>WHITE</t>
  </si>
  <si>
    <t>HANNAH</t>
  </si>
  <si>
    <t>RYBÁKOVÁ</t>
  </si>
  <si>
    <t>ROZÁLIE</t>
  </si>
  <si>
    <t>HONZÍKOVÁ</t>
  </si>
  <si>
    <t>BAGOVÁ</t>
  </si>
  <si>
    <t>NIKOLA</t>
  </si>
  <si>
    <t>PUČEJDLOVÁ</t>
  </si>
  <si>
    <t>MANSFELDOVÁ</t>
  </si>
  <si>
    <t>BÁRA</t>
  </si>
  <si>
    <t>VLKOVÁ</t>
  </si>
  <si>
    <t>VENDLOVÁ</t>
  </si>
  <si>
    <t>VONEŠOVÁ</t>
  </si>
  <si>
    <t>JIRKOVSKÁ</t>
  </si>
  <si>
    <t>TISOŇOVÁ</t>
  </si>
  <si>
    <t>LINHARTOVÁ</t>
  </si>
  <si>
    <t>ŠRÁMKOVÁ</t>
  </si>
  <si>
    <t>HÁJKOVÁ</t>
  </si>
  <si>
    <t>WIENEROVÁ</t>
  </si>
  <si>
    <t>ŘEHÁČKOVÁ</t>
  </si>
  <si>
    <t>ANJA</t>
  </si>
  <si>
    <t>TJ SP T.SVINY</t>
  </si>
  <si>
    <t>PRACHAŘOVÁ</t>
  </si>
  <si>
    <t>MARTINA</t>
  </si>
  <si>
    <t>PECHOVÁ</t>
  </si>
  <si>
    <t>HOROVÁ</t>
  </si>
  <si>
    <t>PELEŠKOVÁ</t>
  </si>
  <si>
    <t>JITKA</t>
  </si>
  <si>
    <t>ŠIMEČKOVÁ</t>
  </si>
  <si>
    <t>PULCOVÁ</t>
  </si>
  <si>
    <t>PIŠTĚKOVÁ</t>
  </si>
  <si>
    <t>GABRIELA</t>
  </si>
  <si>
    <t>ŠPAKOVÁ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</si>
</sst>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&quot; Kč&quot;_-;\-* #,##0.00&quot; Kč&quot;_-;_-* \-??&quot; Kč&quot;_-;_-@_-"/>
    <numFmt numFmtId="168" formatCode="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Garamond"/>
      <family val="1"/>
    </font>
    <font>
      <b/>
      <i/>
      <sz val="2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Garamond"/>
      <family val="1"/>
    </font>
    <font>
      <b/>
      <i/>
      <sz val="12"/>
      <name val="Times New Roman"/>
      <family val="1"/>
    </font>
    <font>
      <sz val="11"/>
      <name val="Garamond"/>
      <family val="1"/>
    </font>
    <font>
      <b/>
      <i/>
      <sz val="10"/>
      <name val="Times New Roman"/>
      <family val="1"/>
    </font>
    <font>
      <b/>
      <sz val="11"/>
      <name val="Garamond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medium"/>
      <top style="double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2" fontId="23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2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4" borderId="11" xfId="0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1" xfId="0" applyBorder="1" applyAlignment="1">
      <alignment/>
    </xf>
    <xf numFmtId="2" fontId="24" fillId="0" borderId="21" xfId="0" applyNumberFormat="1" applyFont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6" fillId="0" borderId="22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166" fontId="28" fillId="0" borderId="2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66" fontId="1" fillId="0" borderId="34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28" fillId="0" borderId="35" xfId="0" applyNumberFormat="1" applyFont="1" applyBorder="1" applyAlignment="1">
      <alignment horizontal="center"/>
    </xf>
    <xf numFmtId="166" fontId="28" fillId="0" borderId="36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166" fontId="1" fillId="0" borderId="37" xfId="0" applyNumberFormat="1" applyFont="1" applyBorder="1" applyAlignment="1">
      <alignment horizontal="center"/>
    </xf>
    <xf numFmtId="2" fontId="20" fillId="0" borderId="38" xfId="0" applyNumberFormat="1" applyFont="1" applyBorder="1" applyAlignment="1">
      <alignment vertical="center"/>
    </xf>
    <xf numFmtId="2" fontId="20" fillId="0" borderId="3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2" fontId="24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24" borderId="32" xfId="0" applyFill="1" applyBorder="1" applyAlignment="1">
      <alignment/>
    </xf>
    <xf numFmtId="0" fontId="0" fillId="24" borderId="40" xfId="0" applyFill="1" applyBorder="1" applyAlignment="1">
      <alignment/>
    </xf>
    <xf numFmtId="2" fontId="24" fillId="0" borderId="48" xfId="0" applyNumberFormat="1" applyFont="1" applyBorder="1" applyAlignment="1">
      <alignment horizontal="center" vertical="center"/>
    </xf>
    <xf numFmtId="2" fontId="24" fillId="0" borderId="49" xfId="0" applyNumberFormat="1" applyFont="1" applyBorder="1" applyAlignment="1">
      <alignment horizontal="center" vertical="center"/>
    </xf>
    <xf numFmtId="2" fontId="24" fillId="0" borderId="50" xfId="0" applyNumberFormat="1" applyFont="1" applyBorder="1" applyAlignment="1">
      <alignment horizontal="center"/>
    </xf>
    <xf numFmtId="2" fontId="20" fillId="0" borderId="51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1" fillId="0" borderId="52" xfId="0" applyNumberFormat="1" applyFont="1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/>
    </xf>
    <xf numFmtId="2" fontId="21" fillId="0" borderId="54" xfId="0" applyNumberFormat="1" applyFont="1" applyBorder="1" applyAlignment="1">
      <alignment horizontal="center" vertical="center"/>
    </xf>
    <xf numFmtId="2" fontId="21" fillId="0" borderId="55" xfId="0" applyNumberFormat="1" applyFont="1" applyBorder="1" applyAlignment="1">
      <alignment horizontal="center" vertical="center"/>
    </xf>
    <xf numFmtId="2" fontId="24" fillId="0" borderId="56" xfId="0" applyNumberFormat="1" applyFont="1" applyBorder="1" applyAlignment="1">
      <alignment horizontal="center" vertical="center"/>
    </xf>
    <xf numFmtId="2" fontId="24" fillId="0" borderId="57" xfId="0" applyNumberFormat="1" applyFont="1" applyBorder="1" applyAlignment="1">
      <alignment horizontal="center" vertical="center"/>
    </xf>
    <xf numFmtId="2" fontId="24" fillId="0" borderId="58" xfId="0" applyNumberFormat="1" applyFont="1" applyBorder="1" applyAlignment="1">
      <alignment horizontal="center" vertical="center"/>
    </xf>
    <xf numFmtId="2" fontId="24" fillId="0" borderId="59" xfId="0" applyNumberFormat="1" applyFont="1" applyBorder="1" applyAlignment="1">
      <alignment horizontal="center" vertical="center"/>
    </xf>
    <xf numFmtId="2" fontId="24" fillId="0" borderId="60" xfId="0" applyNumberFormat="1" applyFont="1" applyBorder="1" applyAlignment="1">
      <alignment horizontal="center" vertical="center" wrapText="1"/>
    </xf>
    <xf numFmtId="2" fontId="24" fillId="0" borderId="61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>
      <alignment horizontal="center" vertical="center" wrapText="1"/>
    </xf>
    <xf numFmtId="2" fontId="24" fillId="0" borderId="63" xfId="0" applyNumberFormat="1" applyFont="1" applyBorder="1" applyAlignment="1">
      <alignment horizontal="center" vertical="center" wrapText="1"/>
    </xf>
    <xf numFmtId="2" fontId="24" fillId="0" borderId="64" xfId="0" applyNumberFormat="1" applyFont="1" applyBorder="1" applyAlignment="1">
      <alignment horizontal="center"/>
    </xf>
    <xf numFmtId="166" fontId="24" fillId="0" borderId="65" xfId="0" applyNumberFormat="1" applyFont="1" applyBorder="1" applyAlignment="1">
      <alignment horizontal="center" vertical="center"/>
    </xf>
    <xf numFmtId="166" fontId="24" fillId="0" borderId="66" xfId="0" applyNumberFormat="1" applyFont="1" applyBorder="1" applyAlignment="1">
      <alignment horizontal="center" vertical="center"/>
    </xf>
    <xf numFmtId="166" fontId="24" fillId="0" borderId="67" xfId="0" applyNumberFormat="1" applyFont="1" applyBorder="1" applyAlignment="1">
      <alignment horizontal="center" vertical="center"/>
    </xf>
    <xf numFmtId="166" fontId="24" fillId="0" borderId="68" xfId="0" applyNumberFormat="1" applyFont="1" applyBorder="1" applyAlignment="1">
      <alignment horizontal="center" vertical="center"/>
    </xf>
    <xf numFmtId="2" fontId="24" fillId="0" borderId="69" xfId="0" applyNumberFormat="1" applyFont="1" applyBorder="1" applyAlignment="1">
      <alignment horizontal="center"/>
    </xf>
    <xf numFmtId="2" fontId="24" fillId="0" borderId="70" xfId="0" applyNumberFormat="1" applyFont="1" applyBorder="1" applyAlignment="1">
      <alignment horizontal="center"/>
    </xf>
    <xf numFmtId="2" fontId="20" fillId="0" borderId="39" xfId="0" applyNumberFormat="1" applyFont="1" applyBorder="1" applyAlignment="1">
      <alignment horizontal="center" vertical="center"/>
    </xf>
    <xf numFmtId="2" fontId="21" fillId="0" borderId="71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/>
    </xf>
    <xf numFmtId="2" fontId="24" fillId="0" borderId="74" xfId="0" applyNumberFormat="1" applyFont="1" applyBorder="1" applyAlignment="1">
      <alignment horizontal="center" vertical="center"/>
    </xf>
    <xf numFmtId="2" fontId="24" fillId="0" borderId="75" xfId="0" applyNumberFormat="1" applyFont="1" applyBorder="1" applyAlignment="1">
      <alignment horizontal="center" vertical="center"/>
    </xf>
    <xf numFmtId="2" fontId="24" fillId="0" borderId="76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2" fontId="24" fillId="0" borderId="77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2" fontId="24" fillId="0" borderId="78" xfId="0" applyNumberFormat="1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2" fontId="24" fillId="0" borderId="77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2" fontId="21" fillId="0" borderId="79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4" fillId="0" borderId="80" xfId="0" applyNumberFormat="1" applyFont="1" applyBorder="1" applyAlignment="1">
      <alignment horizontal="center" vertical="center"/>
    </xf>
    <xf numFmtId="2" fontId="24" fillId="0" borderId="81" xfId="0" applyNumberFormat="1" applyFont="1" applyBorder="1" applyAlignment="1">
      <alignment horizontal="center" vertical="center"/>
    </xf>
    <xf numFmtId="2" fontId="24" fillId="0" borderId="82" xfId="0" applyNumberFormat="1" applyFont="1" applyBorder="1" applyAlignment="1">
      <alignment horizontal="center" vertical="center"/>
    </xf>
    <xf numFmtId="2" fontId="24" fillId="0" borderId="83" xfId="0" applyNumberFormat="1" applyFont="1" applyBorder="1" applyAlignment="1">
      <alignment horizontal="center" vertical="center"/>
    </xf>
    <xf numFmtId="2" fontId="24" fillId="0" borderId="49" xfId="0" applyNumberFormat="1" applyFont="1" applyBorder="1" applyAlignment="1">
      <alignment horizontal="center" vertical="center" wrapText="1"/>
    </xf>
    <xf numFmtId="2" fontId="24" fillId="0" borderId="84" xfId="0" applyNumberFormat="1" applyFont="1" applyBorder="1" applyAlignment="1">
      <alignment horizontal="center" vertical="center"/>
    </xf>
    <xf numFmtId="2" fontId="24" fillId="0" borderId="85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03"/>
  <sheetViews>
    <sheetView zoomScalePageLayoutView="0" workbookViewId="0" topLeftCell="B1">
      <selection activeCell="K23" sqref="K23"/>
    </sheetView>
  </sheetViews>
  <sheetFormatPr defaultColWidth="9.00390625" defaultRowHeight="12.75"/>
  <cols>
    <col min="1" max="1" width="5.25390625" style="1" customWidth="1"/>
    <col min="2" max="2" width="16.00390625" style="60" customWidth="1"/>
    <col min="3" max="3" width="10.875" style="60" customWidth="1"/>
    <col min="4" max="4" width="16.125" style="1" bestFit="1" customWidth="1"/>
    <col min="5" max="5" width="9.75390625" style="2" customWidth="1"/>
    <col min="6" max="11" width="6.75390625" style="3" customWidth="1"/>
    <col min="12" max="12" width="10.375" style="3" customWidth="1"/>
    <col min="13" max="18" width="7.75390625" style="3" customWidth="1"/>
    <col min="19" max="19" width="10.75390625" style="3" customWidth="1"/>
    <col min="20" max="20" width="11.75390625" style="4" customWidth="1"/>
    <col min="21" max="16384" width="9.125" style="1" customWidth="1"/>
  </cols>
  <sheetData>
    <row r="1" spans="1:34" ht="36" customHeight="1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20" s="5" customFormat="1" ht="37.5" thickBot="1" thickTop="1">
      <c r="A2" s="93" t="s">
        <v>30</v>
      </c>
      <c r="B2" s="94"/>
      <c r="C2" s="94"/>
      <c r="D2" s="94"/>
      <c r="E2" s="94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1:20" s="6" customFormat="1" ht="18" customHeight="1" thickBot="1" thickTop="1">
      <c r="A3" s="97" t="s">
        <v>0</v>
      </c>
      <c r="B3" s="99" t="s">
        <v>25</v>
      </c>
      <c r="C3" s="88" t="s">
        <v>1</v>
      </c>
      <c r="D3" s="101" t="s">
        <v>3</v>
      </c>
      <c r="E3" s="103" t="s">
        <v>63</v>
      </c>
      <c r="F3" s="105" t="s">
        <v>27</v>
      </c>
      <c r="G3" s="90"/>
      <c r="H3" s="90"/>
      <c r="I3" s="90"/>
      <c r="J3" s="90"/>
      <c r="K3" s="90"/>
      <c r="L3" s="90"/>
      <c r="M3" s="90" t="s">
        <v>5</v>
      </c>
      <c r="N3" s="90"/>
      <c r="O3" s="90"/>
      <c r="P3" s="90"/>
      <c r="Q3" s="90"/>
      <c r="R3" s="90"/>
      <c r="S3" s="90"/>
      <c r="T3" s="106" t="s">
        <v>6</v>
      </c>
    </row>
    <row r="4" spans="1:20" s="6" customFormat="1" ht="31.5" customHeight="1" thickBot="1" thickTop="1">
      <c r="A4" s="98"/>
      <c r="B4" s="100"/>
      <c r="C4" s="89"/>
      <c r="D4" s="102"/>
      <c r="E4" s="104"/>
      <c r="F4" s="68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107"/>
    </row>
    <row r="5" spans="1:20" s="7" customFormat="1" ht="15">
      <c r="A5" s="64" t="s">
        <v>10</v>
      </c>
      <c r="B5" s="83" t="s">
        <v>53</v>
      </c>
      <c r="C5" s="81" t="s">
        <v>54</v>
      </c>
      <c r="D5" s="69" t="s">
        <v>52</v>
      </c>
      <c r="E5" s="70">
        <v>2013</v>
      </c>
      <c r="F5" s="19">
        <v>2.4</v>
      </c>
      <c r="G5" s="15">
        <v>1.2</v>
      </c>
      <c r="H5" s="15">
        <v>1.2</v>
      </c>
      <c r="I5" s="15">
        <v>1.1</v>
      </c>
      <c r="J5" s="15">
        <f aca="true" t="shared" si="0" ref="J5:J16">IF(I5&gt;0,(G5+H5+I5)/3,(G5+H5+I5)/2)</f>
        <v>1.1666666666666667</v>
      </c>
      <c r="K5" s="15"/>
      <c r="L5" s="18">
        <f aca="true" t="shared" si="1" ref="L5:L16">SUM(10+F5-J5-K5)</f>
        <v>11.233333333333334</v>
      </c>
      <c r="M5" s="19">
        <v>2.4</v>
      </c>
      <c r="N5" s="15">
        <v>0.8</v>
      </c>
      <c r="O5" s="15">
        <v>0.6</v>
      </c>
      <c r="P5" s="15">
        <v>0.8</v>
      </c>
      <c r="Q5" s="15">
        <f aca="true" t="shared" si="2" ref="Q5:Q16">IF(P5&gt;0,(N5+O5+P5)/3,(N5+O5+P5)/2)</f>
        <v>0.7333333333333334</v>
      </c>
      <c r="R5" s="15"/>
      <c r="S5" s="18">
        <f aca="true" t="shared" si="3" ref="S5:S16">SUM(10+M5-Q5-R5)</f>
        <v>11.666666666666668</v>
      </c>
      <c r="T5" s="50">
        <f aca="true" t="shared" si="4" ref="T5:T13">IF(F5&gt;0,L5+S5,0)</f>
        <v>22.900000000000002</v>
      </c>
    </row>
    <row r="6" spans="1:20" s="7" customFormat="1" ht="15">
      <c r="A6" s="65" t="s">
        <v>11</v>
      </c>
      <c r="B6" s="80" t="s">
        <v>50</v>
      </c>
      <c r="C6" s="82" t="s">
        <v>51</v>
      </c>
      <c r="D6" s="11" t="s">
        <v>52</v>
      </c>
      <c r="E6" s="40">
        <v>2013</v>
      </c>
      <c r="F6" s="17">
        <v>2.4</v>
      </c>
      <c r="G6" s="14">
        <v>1.5</v>
      </c>
      <c r="H6" s="14">
        <v>1.5</v>
      </c>
      <c r="I6" s="14">
        <v>1.6</v>
      </c>
      <c r="J6" s="14">
        <f t="shared" si="0"/>
        <v>1.5333333333333332</v>
      </c>
      <c r="K6" s="14"/>
      <c r="L6" s="52">
        <f t="shared" si="1"/>
        <v>10.866666666666667</v>
      </c>
      <c r="M6" s="17">
        <v>2.4</v>
      </c>
      <c r="N6" s="14">
        <v>1.7</v>
      </c>
      <c r="O6" s="14">
        <v>1.7</v>
      </c>
      <c r="P6" s="14">
        <v>1.8</v>
      </c>
      <c r="Q6" s="14">
        <f t="shared" si="2"/>
        <v>1.7333333333333334</v>
      </c>
      <c r="R6" s="14"/>
      <c r="S6" s="52">
        <f t="shared" si="3"/>
        <v>10.666666666666668</v>
      </c>
      <c r="T6" s="36">
        <f t="shared" si="4"/>
        <v>21.533333333333335</v>
      </c>
    </row>
    <row r="7" spans="1:20" s="7" customFormat="1" ht="15">
      <c r="A7" s="65" t="s">
        <v>12</v>
      </c>
      <c r="B7" s="80" t="s">
        <v>48</v>
      </c>
      <c r="C7" s="82" t="s">
        <v>49</v>
      </c>
      <c r="D7" s="11" t="s">
        <v>47</v>
      </c>
      <c r="E7" s="40">
        <v>2013</v>
      </c>
      <c r="F7" s="17">
        <v>2.5</v>
      </c>
      <c r="G7" s="14">
        <v>1.9</v>
      </c>
      <c r="H7" s="14">
        <v>2.6</v>
      </c>
      <c r="I7" s="14">
        <v>2</v>
      </c>
      <c r="J7" s="14">
        <f t="shared" si="0"/>
        <v>2.1666666666666665</v>
      </c>
      <c r="K7" s="14"/>
      <c r="L7" s="52">
        <f t="shared" si="1"/>
        <v>10.333333333333334</v>
      </c>
      <c r="M7" s="17">
        <v>2.4</v>
      </c>
      <c r="N7" s="14">
        <v>1.9</v>
      </c>
      <c r="O7" s="14">
        <v>1.5</v>
      </c>
      <c r="P7" s="14">
        <v>1.8</v>
      </c>
      <c r="Q7" s="14">
        <f t="shared" si="2"/>
        <v>1.7333333333333334</v>
      </c>
      <c r="R7" s="14"/>
      <c r="S7" s="52">
        <f t="shared" si="3"/>
        <v>10.666666666666668</v>
      </c>
      <c r="T7" s="36">
        <f t="shared" si="4"/>
        <v>21</v>
      </c>
    </row>
    <row r="8" spans="1:20" s="7" customFormat="1" ht="15">
      <c r="A8" s="65" t="s">
        <v>13</v>
      </c>
      <c r="B8" s="80" t="s">
        <v>160</v>
      </c>
      <c r="C8" s="82" t="s">
        <v>76</v>
      </c>
      <c r="D8" s="11" t="s">
        <v>52</v>
      </c>
      <c r="E8" s="79">
        <v>2013</v>
      </c>
      <c r="F8" s="17">
        <v>2.4</v>
      </c>
      <c r="G8" s="14">
        <v>2.2</v>
      </c>
      <c r="H8" s="14">
        <v>1.7</v>
      </c>
      <c r="I8" s="14">
        <v>1.7</v>
      </c>
      <c r="J8" s="14">
        <f t="shared" si="0"/>
        <v>1.866666666666667</v>
      </c>
      <c r="K8" s="14"/>
      <c r="L8" s="52">
        <f t="shared" si="1"/>
        <v>10.533333333333333</v>
      </c>
      <c r="M8" s="17">
        <v>2.4</v>
      </c>
      <c r="N8" s="14">
        <v>1.9</v>
      </c>
      <c r="O8" s="14">
        <v>2.1</v>
      </c>
      <c r="P8" s="14">
        <v>1.9</v>
      </c>
      <c r="Q8" s="14">
        <f t="shared" si="2"/>
        <v>1.9666666666666668</v>
      </c>
      <c r="R8" s="14"/>
      <c r="S8" s="52">
        <f t="shared" si="3"/>
        <v>10.433333333333334</v>
      </c>
      <c r="T8" s="36">
        <f t="shared" si="4"/>
        <v>20.96666666666667</v>
      </c>
    </row>
    <row r="9" spans="1:20" s="7" customFormat="1" ht="15">
      <c r="A9" s="65" t="s">
        <v>14</v>
      </c>
      <c r="B9" s="80" t="s">
        <v>59</v>
      </c>
      <c r="C9" s="82" t="s">
        <v>60</v>
      </c>
      <c r="D9" s="11" t="s">
        <v>57</v>
      </c>
      <c r="E9" s="40">
        <v>2013</v>
      </c>
      <c r="F9" s="17">
        <v>2.6</v>
      </c>
      <c r="G9" s="14">
        <v>2.9</v>
      </c>
      <c r="H9" s="14">
        <v>2.8</v>
      </c>
      <c r="I9" s="14">
        <v>2.6</v>
      </c>
      <c r="J9" s="14">
        <f t="shared" si="0"/>
        <v>2.766666666666666</v>
      </c>
      <c r="K9" s="14"/>
      <c r="L9" s="52">
        <f t="shared" si="1"/>
        <v>9.833333333333334</v>
      </c>
      <c r="M9" s="17">
        <v>2.5</v>
      </c>
      <c r="N9" s="14">
        <v>1.4</v>
      </c>
      <c r="O9" s="14">
        <v>1.2</v>
      </c>
      <c r="P9" s="14">
        <v>1.6</v>
      </c>
      <c r="Q9" s="14">
        <f t="shared" si="2"/>
        <v>1.3999999999999997</v>
      </c>
      <c r="R9" s="14"/>
      <c r="S9" s="52">
        <f t="shared" si="3"/>
        <v>11.1</v>
      </c>
      <c r="T9" s="36">
        <f t="shared" si="4"/>
        <v>20.933333333333334</v>
      </c>
    </row>
    <row r="10" spans="1:20" s="7" customFormat="1" ht="15">
      <c r="A10" s="65" t="s">
        <v>15</v>
      </c>
      <c r="B10" s="84" t="s">
        <v>45</v>
      </c>
      <c r="C10" s="82" t="s">
        <v>46</v>
      </c>
      <c r="D10" s="11" t="s">
        <v>47</v>
      </c>
      <c r="E10" s="40">
        <v>2013</v>
      </c>
      <c r="F10" s="17">
        <v>2.4</v>
      </c>
      <c r="G10" s="14">
        <v>2.2</v>
      </c>
      <c r="H10" s="14">
        <v>2.2</v>
      </c>
      <c r="I10" s="14">
        <v>2.3</v>
      </c>
      <c r="J10" s="14">
        <f t="shared" si="0"/>
        <v>2.2333333333333334</v>
      </c>
      <c r="K10" s="14">
        <v>0</v>
      </c>
      <c r="L10" s="52">
        <f t="shared" si="1"/>
        <v>10.166666666666668</v>
      </c>
      <c r="M10" s="17">
        <v>2.4</v>
      </c>
      <c r="N10" s="14">
        <v>1.6</v>
      </c>
      <c r="O10" s="14">
        <v>1.7</v>
      </c>
      <c r="P10" s="14">
        <v>1.7</v>
      </c>
      <c r="Q10" s="14">
        <f t="shared" si="2"/>
        <v>1.6666666666666667</v>
      </c>
      <c r="R10" s="14">
        <v>0</v>
      </c>
      <c r="S10" s="52">
        <f t="shared" si="3"/>
        <v>10.733333333333334</v>
      </c>
      <c r="T10" s="36">
        <f t="shared" si="4"/>
        <v>20.900000000000002</v>
      </c>
    </row>
    <row r="11" spans="1:20" s="7" customFormat="1" ht="15">
      <c r="A11" s="65" t="s">
        <v>16</v>
      </c>
      <c r="B11" s="80" t="s">
        <v>55</v>
      </c>
      <c r="C11" s="82" t="s">
        <v>56</v>
      </c>
      <c r="D11" s="11" t="s">
        <v>57</v>
      </c>
      <c r="E11" s="40">
        <v>2013</v>
      </c>
      <c r="F11" s="17">
        <v>2.5</v>
      </c>
      <c r="G11" s="14">
        <v>2.3</v>
      </c>
      <c r="H11" s="14">
        <v>1.5</v>
      </c>
      <c r="I11" s="14">
        <v>2</v>
      </c>
      <c r="J11" s="14">
        <f t="shared" si="0"/>
        <v>1.9333333333333333</v>
      </c>
      <c r="K11" s="14"/>
      <c r="L11" s="52">
        <f t="shared" si="1"/>
        <v>10.566666666666666</v>
      </c>
      <c r="M11" s="17">
        <v>2.5</v>
      </c>
      <c r="N11" s="14">
        <v>2.7</v>
      </c>
      <c r="O11" s="14">
        <v>2.2</v>
      </c>
      <c r="P11" s="14">
        <v>2.5</v>
      </c>
      <c r="Q11" s="14">
        <f t="shared" si="2"/>
        <v>2.466666666666667</v>
      </c>
      <c r="R11" s="14"/>
      <c r="S11" s="52">
        <f t="shared" si="3"/>
        <v>10.033333333333333</v>
      </c>
      <c r="T11" s="36">
        <f t="shared" si="4"/>
        <v>20.6</v>
      </c>
    </row>
    <row r="12" spans="1:20" s="7" customFormat="1" ht="15">
      <c r="A12" s="65" t="s">
        <v>17</v>
      </c>
      <c r="B12" s="80" t="s">
        <v>61</v>
      </c>
      <c r="C12" s="82" t="s">
        <v>62</v>
      </c>
      <c r="D12" s="11" t="s">
        <v>57</v>
      </c>
      <c r="E12" s="40">
        <v>2014</v>
      </c>
      <c r="F12" s="17">
        <v>2.5</v>
      </c>
      <c r="G12" s="14">
        <v>2.6</v>
      </c>
      <c r="H12" s="14">
        <v>2.2</v>
      </c>
      <c r="I12" s="14">
        <v>2.5</v>
      </c>
      <c r="J12" s="14">
        <f t="shared" si="0"/>
        <v>2.4333333333333336</v>
      </c>
      <c r="K12" s="14"/>
      <c r="L12" s="52">
        <f t="shared" si="1"/>
        <v>10.066666666666666</v>
      </c>
      <c r="M12" s="17">
        <v>2.5</v>
      </c>
      <c r="N12" s="14">
        <v>2.4</v>
      </c>
      <c r="O12" s="14">
        <v>3</v>
      </c>
      <c r="P12" s="14">
        <v>2.9</v>
      </c>
      <c r="Q12" s="14">
        <f t="shared" si="2"/>
        <v>2.766666666666667</v>
      </c>
      <c r="R12" s="14"/>
      <c r="S12" s="52">
        <f t="shared" si="3"/>
        <v>9.733333333333333</v>
      </c>
      <c r="T12" s="36">
        <f t="shared" si="4"/>
        <v>19.799999999999997</v>
      </c>
    </row>
    <row r="13" spans="1:20" s="7" customFormat="1" ht="15">
      <c r="A13" s="65" t="s">
        <v>18</v>
      </c>
      <c r="B13" s="80" t="s">
        <v>58</v>
      </c>
      <c r="C13" s="82" t="s">
        <v>183</v>
      </c>
      <c r="D13" s="11" t="s">
        <v>57</v>
      </c>
      <c r="E13" s="40">
        <v>2013</v>
      </c>
      <c r="F13" s="17">
        <v>2.4</v>
      </c>
      <c r="G13" s="14">
        <v>3.4</v>
      </c>
      <c r="H13" s="14">
        <v>2.9</v>
      </c>
      <c r="I13" s="14">
        <v>3</v>
      </c>
      <c r="J13" s="14">
        <f t="shared" si="0"/>
        <v>3.1</v>
      </c>
      <c r="K13" s="14"/>
      <c r="L13" s="52">
        <f t="shared" si="1"/>
        <v>9.3</v>
      </c>
      <c r="M13" s="17">
        <v>2.5</v>
      </c>
      <c r="N13" s="14">
        <v>2.5</v>
      </c>
      <c r="O13" s="14">
        <v>2.2</v>
      </c>
      <c r="P13" s="14">
        <v>2.4</v>
      </c>
      <c r="Q13" s="14">
        <f t="shared" si="2"/>
        <v>2.3666666666666667</v>
      </c>
      <c r="R13" s="14"/>
      <c r="S13" s="52">
        <f t="shared" si="3"/>
        <v>10.133333333333333</v>
      </c>
      <c r="T13" s="36">
        <f t="shared" si="4"/>
        <v>19.433333333333334</v>
      </c>
    </row>
    <row r="14" spans="1:20" s="7" customFormat="1" ht="15">
      <c r="A14" s="65"/>
      <c r="B14" s="62"/>
      <c r="C14" s="57"/>
      <c r="D14" s="12"/>
      <c r="E14" s="38"/>
      <c r="F14" s="17"/>
      <c r="G14" s="14"/>
      <c r="H14" s="14"/>
      <c r="I14" s="14"/>
      <c r="J14" s="14">
        <f t="shared" si="0"/>
        <v>0</v>
      </c>
      <c r="K14" s="14"/>
      <c r="L14" s="52">
        <f t="shared" si="1"/>
        <v>10</v>
      </c>
      <c r="M14" s="17"/>
      <c r="N14" s="14"/>
      <c r="O14" s="14"/>
      <c r="P14" s="14"/>
      <c r="Q14" s="14">
        <f t="shared" si="2"/>
        <v>0</v>
      </c>
      <c r="R14" s="14"/>
      <c r="S14" s="52">
        <f t="shared" si="3"/>
        <v>10</v>
      </c>
      <c r="T14" s="36">
        <f>IF(F14&gt;0,L14+S14,0)</f>
        <v>0</v>
      </c>
    </row>
    <row r="15" spans="1:20" s="7" customFormat="1" ht="15">
      <c r="A15" s="65"/>
      <c r="B15" s="61"/>
      <c r="C15" s="57"/>
      <c r="D15" s="12"/>
      <c r="E15" s="38"/>
      <c r="F15" s="17"/>
      <c r="G15" s="14"/>
      <c r="H15" s="14"/>
      <c r="I15" s="14"/>
      <c r="J15" s="14">
        <f t="shared" si="0"/>
        <v>0</v>
      </c>
      <c r="K15" s="14"/>
      <c r="L15" s="52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52">
        <f t="shared" si="3"/>
        <v>10</v>
      </c>
      <c r="T15" s="36">
        <f>IF(F15&gt;0,L15+S15,0)</f>
        <v>0</v>
      </c>
    </row>
    <row r="16" spans="1:20" s="7" customFormat="1" ht="15">
      <c r="A16" s="65"/>
      <c r="B16" s="61"/>
      <c r="C16" s="57"/>
      <c r="D16" s="12"/>
      <c r="E16" s="38"/>
      <c r="F16" s="17"/>
      <c r="G16" s="14"/>
      <c r="H16" s="14"/>
      <c r="I16" s="14"/>
      <c r="J16" s="14">
        <f t="shared" si="0"/>
        <v>0</v>
      </c>
      <c r="K16" s="14"/>
      <c r="L16" s="52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52">
        <f t="shared" si="3"/>
        <v>10</v>
      </c>
      <c r="T16" s="36">
        <f>IF(F16&gt;0,L16+S16,0)</f>
        <v>0</v>
      </c>
    </row>
    <row r="17" spans="1:20" s="6" customFormat="1" ht="15">
      <c r="A17" s="65"/>
      <c r="B17" s="61"/>
      <c r="C17" s="57"/>
      <c r="D17" s="12"/>
      <c r="E17" s="38"/>
      <c r="F17" s="17"/>
      <c r="G17" s="14"/>
      <c r="H17" s="14"/>
      <c r="I17" s="14"/>
      <c r="J17" s="14">
        <f aca="true" t="shared" si="5" ref="J17:J26">IF(I17&gt;0,(G17+H17+I17)/3,(G17+H17+I17)/2)</f>
        <v>0</v>
      </c>
      <c r="K17" s="14"/>
      <c r="L17" s="52">
        <f aca="true" t="shared" si="6" ref="L17:L26">SUM(10+F17-J17-K17)</f>
        <v>10</v>
      </c>
      <c r="M17" s="17"/>
      <c r="N17" s="14"/>
      <c r="O17" s="14"/>
      <c r="P17" s="14"/>
      <c r="Q17" s="14">
        <f aca="true" t="shared" si="7" ref="Q17:Q26">IF(P17&gt;0,(N17+O17+P17)/3,(N17+O17+P17)/2)</f>
        <v>0</v>
      </c>
      <c r="R17" s="14"/>
      <c r="S17" s="52">
        <f aca="true" t="shared" si="8" ref="S17:S26">SUM(10+M17-Q17-R17)</f>
        <v>10</v>
      </c>
      <c r="T17" s="36">
        <f aca="true" t="shared" si="9" ref="T17:T26">IF(F17&gt;0,L17+S17,0)</f>
        <v>0</v>
      </c>
    </row>
    <row r="18" spans="1:20" s="6" customFormat="1" ht="15">
      <c r="A18" s="65"/>
      <c r="B18" s="61"/>
      <c r="C18" s="57"/>
      <c r="D18" s="12"/>
      <c r="E18" s="38"/>
      <c r="F18" s="17"/>
      <c r="G18" s="14"/>
      <c r="H18" s="14"/>
      <c r="I18" s="14"/>
      <c r="J18" s="14">
        <f t="shared" si="5"/>
        <v>0</v>
      </c>
      <c r="K18" s="14"/>
      <c r="L18" s="52">
        <f t="shared" si="6"/>
        <v>10</v>
      </c>
      <c r="M18" s="17"/>
      <c r="N18" s="14"/>
      <c r="O18" s="14"/>
      <c r="P18" s="14"/>
      <c r="Q18" s="14">
        <f t="shared" si="7"/>
        <v>0</v>
      </c>
      <c r="R18" s="14"/>
      <c r="S18" s="52">
        <f t="shared" si="8"/>
        <v>10</v>
      </c>
      <c r="T18" s="36">
        <f t="shared" si="9"/>
        <v>0</v>
      </c>
    </row>
    <row r="19" spans="1:20" s="6" customFormat="1" ht="15">
      <c r="A19" s="65"/>
      <c r="B19" s="61"/>
      <c r="C19" s="57"/>
      <c r="D19" s="12"/>
      <c r="E19" s="38"/>
      <c r="F19" s="17"/>
      <c r="G19" s="14"/>
      <c r="H19" s="14"/>
      <c r="I19" s="14"/>
      <c r="J19" s="14">
        <f t="shared" si="5"/>
        <v>0</v>
      </c>
      <c r="K19" s="14"/>
      <c r="L19" s="52">
        <f t="shared" si="6"/>
        <v>10</v>
      </c>
      <c r="M19" s="17"/>
      <c r="N19" s="14"/>
      <c r="O19" s="14"/>
      <c r="P19" s="14"/>
      <c r="Q19" s="14">
        <f t="shared" si="7"/>
        <v>0</v>
      </c>
      <c r="R19" s="14"/>
      <c r="S19" s="52">
        <f t="shared" si="8"/>
        <v>10</v>
      </c>
      <c r="T19" s="36">
        <f t="shared" si="9"/>
        <v>0</v>
      </c>
    </row>
    <row r="20" spans="1:20" s="6" customFormat="1" ht="15">
      <c r="A20" s="65"/>
      <c r="B20" s="61"/>
      <c r="C20" s="57"/>
      <c r="D20" s="12"/>
      <c r="E20" s="38"/>
      <c r="F20" s="17"/>
      <c r="G20" s="14"/>
      <c r="H20" s="14"/>
      <c r="I20" s="14"/>
      <c r="J20" s="14">
        <f t="shared" si="5"/>
        <v>0</v>
      </c>
      <c r="K20" s="14"/>
      <c r="L20" s="52">
        <f t="shared" si="6"/>
        <v>10</v>
      </c>
      <c r="M20" s="17"/>
      <c r="N20" s="14"/>
      <c r="O20" s="14"/>
      <c r="P20" s="14"/>
      <c r="Q20" s="14">
        <f t="shared" si="7"/>
        <v>0</v>
      </c>
      <c r="R20" s="14"/>
      <c r="S20" s="52">
        <f t="shared" si="8"/>
        <v>10</v>
      </c>
      <c r="T20" s="36">
        <f t="shared" si="9"/>
        <v>0</v>
      </c>
    </row>
    <row r="21" spans="1:20" s="6" customFormat="1" ht="15">
      <c r="A21" s="65"/>
      <c r="B21" s="61"/>
      <c r="C21" s="57"/>
      <c r="D21" s="12"/>
      <c r="E21" s="38"/>
      <c r="F21" s="17"/>
      <c r="G21" s="14"/>
      <c r="H21" s="14"/>
      <c r="I21" s="14"/>
      <c r="J21" s="14">
        <f t="shared" si="5"/>
        <v>0</v>
      </c>
      <c r="K21" s="14"/>
      <c r="L21" s="52">
        <f t="shared" si="6"/>
        <v>10</v>
      </c>
      <c r="M21" s="17"/>
      <c r="N21" s="14"/>
      <c r="O21" s="14"/>
      <c r="P21" s="14"/>
      <c r="Q21" s="14">
        <f t="shared" si="7"/>
        <v>0</v>
      </c>
      <c r="R21" s="14"/>
      <c r="S21" s="52">
        <f t="shared" si="8"/>
        <v>10</v>
      </c>
      <c r="T21" s="36">
        <f t="shared" si="9"/>
        <v>0</v>
      </c>
    </row>
    <row r="22" spans="1:20" s="6" customFormat="1" ht="15">
      <c r="A22" s="65"/>
      <c r="B22" s="61"/>
      <c r="C22" s="57"/>
      <c r="D22" s="12"/>
      <c r="E22" s="38"/>
      <c r="F22" s="17"/>
      <c r="G22" s="14"/>
      <c r="H22" s="14"/>
      <c r="I22" s="14"/>
      <c r="J22" s="14">
        <f t="shared" si="5"/>
        <v>0</v>
      </c>
      <c r="K22" s="14"/>
      <c r="L22" s="52">
        <f t="shared" si="6"/>
        <v>10</v>
      </c>
      <c r="M22" s="17"/>
      <c r="N22" s="14"/>
      <c r="O22" s="14"/>
      <c r="P22" s="14"/>
      <c r="Q22" s="14">
        <f t="shared" si="7"/>
        <v>0</v>
      </c>
      <c r="R22" s="14"/>
      <c r="S22" s="52">
        <f t="shared" si="8"/>
        <v>10</v>
      </c>
      <c r="T22" s="36">
        <f t="shared" si="9"/>
        <v>0</v>
      </c>
    </row>
    <row r="23" spans="1:20" s="6" customFormat="1" ht="15">
      <c r="A23" s="65"/>
      <c r="B23" s="61"/>
      <c r="C23" s="57"/>
      <c r="D23" s="12"/>
      <c r="E23" s="38"/>
      <c r="F23" s="17"/>
      <c r="G23" s="14"/>
      <c r="H23" s="14"/>
      <c r="I23" s="14"/>
      <c r="J23" s="14">
        <f t="shared" si="5"/>
        <v>0</v>
      </c>
      <c r="K23" s="14"/>
      <c r="L23" s="52">
        <f t="shared" si="6"/>
        <v>10</v>
      </c>
      <c r="M23" s="17"/>
      <c r="N23" s="14"/>
      <c r="O23" s="14"/>
      <c r="P23" s="14"/>
      <c r="Q23" s="14">
        <f t="shared" si="7"/>
        <v>0</v>
      </c>
      <c r="R23" s="14"/>
      <c r="S23" s="52">
        <f t="shared" si="8"/>
        <v>10</v>
      </c>
      <c r="T23" s="36">
        <f t="shared" si="9"/>
        <v>0</v>
      </c>
    </row>
    <row r="24" spans="1:20" s="6" customFormat="1" ht="15">
      <c r="A24" s="65"/>
      <c r="B24" s="61"/>
      <c r="C24" s="57"/>
      <c r="D24" s="12"/>
      <c r="E24" s="38"/>
      <c r="F24" s="17"/>
      <c r="G24" s="14"/>
      <c r="H24" s="14"/>
      <c r="I24" s="14"/>
      <c r="J24" s="14">
        <f t="shared" si="5"/>
        <v>0</v>
      </c>
      <c r="K24" s="14"/>
      <c r="L24" s="52">
        <f t="shared" si="6"/>
        <v>10</v>
      </c>
      <c r="M24" s="17"/>
      <c r="N24" s="14"/>
      <c r="O24" s="14"/>
      <c r="P24" s="14"/>
      <c r="Q24" s="14">
        <f t="shared" si="7"/>
        <v>0</v>
      </c>
      <c r="R24" s="14"/>
      <c r="S24" s="52">
        <f t="shared" si="8"/>
        <v>10</v>
      </c>
      <c r="T24" s="36">
        <f t="shared" si="9"/>
        <v>0</v>
      </c>
    </row>
    <row r="25" spans="1:20" s="6" customFormat="1" ht="15">
      <c r="A25" s="65"/>
      <c r="B25" s="61"/>
      <c r="C25" s="57"/>
      <c r="D25" s="12"/>
      <c r="E25" s="38"/>
      <c r="F25" s="17"/>
      <c r="G25" s="14"/>
      <c r="H25" s="14"/>
      <c r="I25" s="14"/>
      <c r="J25" s="14">
        <f t="shared" si="5"/>
        <v>0</v>
      </c>
      <c r="K25" s="14"/>
      <c r="L25" s="52">
        <f t="shared" si="6"/>
        <v>10</v>
      </c>
      <c r="M25" s="17"/>
      <c r="N25" s="14"/>
      <c r="O25" s="14"/>
      <c r="P25" s="14"/>
      <c r="Q25" s="14">
        <f t="shared" si="7"/>
        <v>0</v>
      </c>
      <c r="R25" s="14"/>
      <c r="S25" s="52">
        <f t="shared" si="8"/>
        <v>10</v>
      </c>
      <c r="T25" s="36">
        <f t="shared" si="9"/>
        <v>0</v>
      </c>
    </row>
    <row r="26" spans="1:20" s="6" customFormat="1" ht="15.75" thickBot="1">
      <c r="A26" s="66"/>
      <c r="B26" s="63"/>
      <c r="C26" s="58"/>
      <c r="D26" s="28"/>
      <c r="E26" s="67"/>
      <c r="F26" s="20"/>
      <c r="G26" s="16"/>
      <c r="H26" s="16"/>
      <c r="I26" s="16"/>
      <c r="J26" s="16">
        <f t="shared" si="5"/>
        <v>0</v>
      </c>
      <c r="K26" s="16"/>
      <c r="L26" s="53">
        <f t="shared" si="6"/>
        <v>10</v>
      </c>
      <c r="M26" s="20"/>
      <c r="N26" s="16"/>
      <c r="O26" s="16"/>
      <c r="P26" s="16"/>
      <c r="Q26" s="16">
        <f t="shared" si="7"/>
        <v>0</v>
      </c>
      <c r="R26" s="16"/>
      <c r="S26" s="53">
        <f t="shared" si="8"/>
        <v>10</v>
      </c>
      <c r="T26" s="51">
        <f t="shared" si="9"/>
        <v>0</v>
      </c>
    </row>
    <row r="27" spans="2:20" s="6" customFormat="1" ht="15">
      <c r="B27" s="59"/>
      <c r="C27" s="59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2:20" s="6" customFormat="1" ht="15">
      <c r="B28" s="59"/>
      <c r="C28" s="59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</row>
    <row r="29" spans="2:20" s="6" customFormat="1" ht="15">
      <c r="B29" s="59"/>
      <c r="C29" s="59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</row>
    <row r="30" spans="2:20" s="6" customFormat="1" ht="15">
      <c r="B30" s="59"/>
      <c r="C30" s="59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2:20" s="6" customFormat="1" ht="15">
      <c r="B31" s="59"/>
      <c r="C31" s="59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</row>
    <row r="32" spans="2:20" s="6" customFormat="1" ht="15">
      <c r="B32" s="59"/>
      <c r="C32" s="59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</row>
    <row r="33" spans="2:20" s="6" customFormat="1" ht="15">
      <c r="B33" s="59"/>
      <c r="C33" s="59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</row>
    <row r="34" spans="2:20" s="6" customFormat="1" ht="15">
      <c r="B34" s="59"/>
      <c r="C34" s="59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</row>
    <row r="35" spans="2:20" s="6" customFormat="1" ht="15">
      <c r="B35" s="59"/>
      <c r="C35" s="59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</row>
    <row r="36" spans="2:20" s="6" customFormat="1" ht="15">
      <c r="B36" s="59"/>
      <c r="C36" s="59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</row>
    <row r="37" spans="2:20" s="6" customFormat="1" ht="15">
      <c r="B37" s="59"/>
      <c r="C37" s="59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</row>
    <row r="38" spans="2:20" s="6" customFormat="1" ht="15">
      <c r="B38" s="59"/>
      <c r="C38" s="59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2:20" s="6" customFormat="1" ht="15">
      <c r="B39" s="59"/>
      <c r="C39" s="59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2:20" s="6" customFormat="1" ht="15">
      <c r="B40" s="59"/>
      <c r="C40" s="59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2:20" s="6" customFormat="1" ht="15">
      <c r="B41" s="59"/>
      <c r="C41" s="59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2:20" s="6" customFormat="1" ht="15">
      <c r="B42" s="59"/>
      <c r="C42" s="59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</row>
    <row r="43" spans="2:20" s="6" customFormat="1" ht="15">
      <c r="B43" s="59"/>
      <c r="C43" s="59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2:20" s="6" customFormat="1" ht="15">
      <c r="B44" s="59"/>
      <c r="C44" s="59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2:20" s="6" customFormat="1" ht="15">
      <c r="B45" s="59"/>
      <c r="C45" s="59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2:20" s="6" customFormat="1" ht="15">
      <c r="B46" s="59"/>
      <c r="C46" s="59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2:20" s="6" customFormat="1" ht="15">
      <c r="B47" s="59"/>
      <c r="C47" s="59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2:20" s="6" customFormat="1" ht="15">
      <c r="B48" s="59"/>
      <c r="C48" s="59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</row>
    <row r="49" spans="2:20" s="6" customFormat="1" ht="15">
      <c r="B49" s="59"/>
      <c r="C49" s="59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2:20" s="6" customFormat="1" ht="15">
      <c r="B50" s="59"/>
      <c r="C50" s="59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</row>
    <row r="51" spans="2:20" s="6" customFormat="1" ht="15">
      <c r="B51" s="59"/>
      <c r="C51" s="59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</row>
    <row r="52" spans="2:20" s="6" customFormat="1" ht="15">
      <c r="B52" s="59"/>
      <c r="C52" s="59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</row>
    <row r="53" spans="2:20" s="6" customFormat="1" ht="15">
      <c r="B53" s="59"/>
      <c r="C53" s="59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</row>
    <row r="54" spans="2:20" s="6" customFormat="1" ht="15">
      <c r="B54" s="59"/>
      <c r="C54" s="59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</row>
    <row r="55" spans="2:20" s="6" customFormat="1" ht="15">
      <c r="B55" s="59"/>
      <c r="C55" s="59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</row>
    <row r="56" spans="2:20" s="6" customFormat="1" ht="15">
      <c r="B56" s="59"/>
      <c r="C56" s="59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</row>
    <row r="57" spans="2:20" s="6" customFormat="1" ht="15">
      <c r="B57" s="59"/>
      <c r="C57" s="5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</row>
    <row r="58" spans="2:20" s="6" customFormat="1" ht="15">
      <c r="B58" s="59"/>
      <c r="C58" s="5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</row>
    <row r="59" spans="2:20" s="6" customFormat="1" ht="15">
      <c r="B59" s="59"/>
      <c r="C59" s="59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2:20" s="6" customFormat="1" ht="15">
      <c r="B60" s="59"/>
      <c r="C60" s="59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</row>
    <row r="61" spans="2:20" s="6" customFormat="1" ht="15">
      <c r="B61" s="59"/>
      <c r="C61" s="59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2:20" s="6" customFormat="1" ht="15">
      <c r="B62" s="59"/>
      <c r="C62" s="59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</row>
    <row r="63" spans="2:20" s="6" customFormat="1" ht="15">
      <c r="B63" s="59"/>
      <c r="C63" s="59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</row>
    <row r="64" spans="2:20" s="6" customFormat="1" ht="15">
      <c r="B64" s="59"/>
      <c r="C64" s="59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</row>
    <row r="65" spans="2:20" s="6" customFormat="1" ht="15">
      <c r="B65" s="59"/>
      <c r="C65" s="59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</row>
    <row r="66" spans="2:20" s="6" customFormat="1" ht="15">
      <c r="B66" s="59"/>
      <c r="C66" s="59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</row>
    <row r="67" spans="2:20" s="6" customFormat="1" ht="15">
      <c r="B67" s="59"/>
      <c r="C67" s="59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</row>
    <row r="68" spans="2:20" s="6" customFormat="1" ht="15">
      <c r="B68" s="59"/>
      <c r="C68" s="59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</row>
    <row r="69" spans="2:20" s="6" customFormat="1" ht="15">
      <c r="B69" s="59"/>
      <c r="C69" s="5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2:20" s="6" customFormat="1" ht="15">
      <c r="B70" s="59"/>
      <c r="C70" s="59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  <row r="71" spans="2:20" s="6" customFormat="1" ht="15">
      <c r="B71" s="59"/>
      <c r="C71" s="59"/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</row>
    <row r="72" spans="2:20" s="6" customFormat="1" ht="15">
      <c r="B72" s="59"/>
      <c r="C72" s="59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</row>
    <row r="73" spans="2:20" s="6" customFormat="1" ht="15">
      <c r="B73" s="59"/>
      <c r="C73" s="59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</row>
    <row r="74" spans="2:20" s="6" customFormat="1" ht="15">
      <c r="B74" s="59"/>
      <c r="C74" s="59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</row>
    <row r="75" spans="2:20" s="6" customFormat="1" ht="15">
      <c r="B75" s="59"/>
      <c r="C75" s="59"/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</row>
    <row r="76" spans="2:20" s="6" customFormat="1" ht="15">
      <c r="B76" s="59"/>
      <c r="C76" s="59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</row>
    <row r="77" spans="2:20" s="6" customFormat="1" ht="15">
      <c r="B77" s="59"/>
      <c r="C77" s="59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</row>
    <row r="78" spans="2:20" s="6" customFormat="1" ht="15">
      <c r="B78" s="59"/>
      <c r="C78" s="59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</row>
    <row r="79" spans="2:20" s="6" customFormat="1" ht="15">
      <c r="B79" s="59"/>
      <c r="C79" s="59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</row>
    <row r="80" spans="2:20" s="6" customFormat="1" ht="15">
      <c r="B80" s="59"/>
      <c r="C80" s="59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</row>
    <row r="81" spans="2:20" s="6" customFormat="1" ht="15">
      <c r="B81" s="59"/>
      <c r="C81" s="59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</row>
    <row r="82" spans="2:20" s="6" customFormat="1" ht="15">
      <c r="B82" s="59"/>
      <c r="C82" s="59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2:20" s="6" customFormat="1" ht="15">
      <c r="B83" s="59"/>
      <c r="C83" s="59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</row>
    <row r="84" spans="2:20" s="6" customFormat="1" ht="15">
      <c r="B84" s="59"/>
      <c r="C84" s="59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</row>
    <row r="85" spans="2:20" s="6" customFormat="1" ht="15">
      <c r="B85" s="59"/>
      <c r="C85" s="59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</row>
    <row r="86" spans="2:20" s="6" customFormat="1" ht="15">
      <c r="B86" s="59"/>
      <c r="C86" s="59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</row>
    <row r="87" spans="2:20" s="6" customFormat="1" ht="15">
      <c r="B87" s="59"/>
      <c r="C87" s="59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</row>
    <row r="88" spans="2:20" s="6" customFormat="1" ht="15">
      <c r="B88" s="59"/>
      <c r="C88" s="59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</row>
    <row r="89" spans="2:20" s="6" customFormat="1" ht="15">
      <c r="B89" s="59"/>
      <c r="C89" s="59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</row>
    <row r="90" spans="2:20" s="6" customFormat="1" ht="15">
      <c r="B90" s="59"/>
      <c r="C90" s="59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</row>
    <row r="91" spans="2:20" s="6" customFormat="1" ht="15">
      <c r="B91" s="59"/>
      <c r="C91" s="59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</row>
    <row r="92" spans="2:20" s="6" customFormat="1" ht="15">
      <c r="B92" s="59"/>
      <c r="C92" s="59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</row>
    <row r="93" spans="2:20" s="6" customFormat="1" ht="15">
      <c r="B93" s="59"/>
      <c r="C93" s="59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</row>
    <row r="94" spans="2:20" s="6" customFormat="1" ht="15">
      <c r="B94" s="59"/>
      <c r="C94" s="59"/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</row>
    <row r="95" spans="2:20" s="6" customFormat="1" ht="15">
      <c r="B95" s="59"/>
      <c r="C95" s="59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</row>
    <row r="96" spans="2:20" s="6" customFormat="1" ht="15">
      <c r="B96" s="59"/>
      <c r="C96" s="59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</row>
    <row r="97" spans="2:20" s="6" customFormat="1" ht="15">
      <c r="B97" s="59"/>
      <c r="C97" s="59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</row>
    <row r="98" spans="2:20" s="6" customFormat="1" ht="15">
      <c r="B98" s="59"/>
      <c r="C98" s="59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</row>
    <row r="99" spans="2:20" s="6" customFormat="1" ht="15">
      <c r="B99" s="59"/>
      <c r="C99" s="59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</row>
    <row r="100" spans="2:20" s="6" customFormat="1" ht="15">
      <c r="B100" s="59"/>
      <c r="C100" s="59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</row>
    <row r="101" spans="2:20" s="6" customFormat="1" ht="15">
      <c r="B101" s="59"/>
      <c r="C101" s="59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</row>
    <row r="102" spans="2:20" s="6" customFormat="1" ht="15">
      <c r="B102" s="59"/>
      <c r="C102" s="59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</row>
    <row r="103" spans="2:20" s="6" customFormat="1" ht="15">
      <c r="B103" s="59"/>
      <c r="C103" s="59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</row>
  </sheetData>
  <sheetProtection selectLockedCells="1" selectUnlockedCells="1"/>
  <mergeCells count="10">
    <mergeCell ref="C3:C4"/>
    <mergeCell ref="M3:S3"/>
    <mergeCell ref="A1:T1"/>
    <mergeCell ref="A2:T2"/>
    <mergeCell ref="A3:A4"/>
    <mergeCell ref="B3:B4"/>
    <mergeCell ref="D3:D4"/>
    <mergeCell ref="E3:E4"/>
    <mergeCell ref="F3:L3"/>
    <mergeCell ref="T3:T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="90" zoomScaleNormal="90" zoomScalePageLayoutView="0" workbookViewId="0" topLeftCell="A1">
      <selection activeCell="O24" sqref="O2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75390625" style="0" bestFit="1" customWidth="1"/>
    <col min="5" max="5" width="7.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41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166</v>
      </c>
      <c r="C5" s="11" t="s">
        <v>144</v>
      </c>
      <c r="D5" s="11" t="s">
        <v>129</v>
      </c>
      <c r="E5" s="57">
        <v>2007</v>
      </c>
      <c r="F5" s="19"/>
      <c r="G5" s="15"/>
      <c r="H5" s="15"/>
      <c r="I5" s="15"/>
      <c r="J5" s="15">
        <f aca="true" t="shared" si="0" ref="J5:J18">IF(I5&gt;0,(G5+H5+I5)/3,(G5+H5+I5)/2)</f>
        <v>0</v>
      </c>
      <c r="K5" s="15"/>
      <c r="L5" s="47">
        <f aca="true" t="shared" si="1" ref="L5:L18">SUM(10+F5-J5-K5)</f>
        <v>10</v>
      </c>
      <c r="M5" s="19">
        <v>2.5</v>
      </c>
      <c r="N5" s="15">
        <v>3</v>
      </c>
      <c r="O5" s="15">
        <v>2.9</v>
      </c>
      <c r="P5" s="15">
        <v>2.8</v>
      </c>
      <c r="Q5" s="15">
        <f aca="true" t="shared" si="2" ref="Q5:Q18">IF(P5&gt;0,(N5+O5+P5)/3,(N5+O5+P5)/2)</f>
        <v>2.9</v>
      </c>
      <c r="R5" s="15"/>
      <c r="S5" s="15">
        <f aca="true" t="shared" si="3" ref="S5:S18">SUM(10+M5-Q5-R5)</f>
        <v>9.6</v>
      </c>
      <c r="T5" s="15"/>
      <c r="U5" s="15"/>
      <c r="V5" s="15"/>
      <c r="W5" s="15"/>
      <c r="X5" s="15">
        <f aca="true" t="shared" si="4" ref="X5:X18">IF(W5&gt;0,(U5+V5+W5)/3,(U5+V5+W5)/2)</f>
        <v>0</v>
      </c>
      <c r="Y5" s="15"/>
      <c r="Z5" s="47">
        <f aca="true" t="shared" si="5" ref="Z5:Z18">SUM(10+T5-X5-Y5)</f>
        <v>10</v>
      </c>
      <c r="AA5" s="19">
        <v>2.8</v>
      </c>
      <c r="AB5" s="15">
        <v>1.4</v>
      </c>
      <c r="AC5" s="15">
        <v>1.4</v>
      </c>
      <c r="AD5" s="15">
        <v>1.6</v>
      </c>
      <c r="AE5" s="15">
        <f aca="true" t="shared" si="6" ref="AE5:AE18">IF(AD5&gt;0,(AB5+AC5+AD5)/3,(AB5+AC5+AD5)/2)</f>
        <v>1.4666666666666668</v>
      </c>
      <c r="AF5" s="15"/>
      <c r="AG5" s="18">
        <f aca="true" t="shared" si="7" ref="AG5:AG18">SUM(10+AA5-AE5-AF5)</f>
        <v>11.333333333333334</v>
      </c>
      <c r="AH5" s="50">
        <f aca="true" t="shared" si="8" ref="AH5:AH12">IF(F5=0,S5+AG5,0)</f>
        <v>20.933333333333334</v>
      </c>
    </row>
    <row r="6" spans="1:34" ht="14.25" customHeight="1" thickBot="1">
      <c r="A6" s="22" t="s">
        <v>11</v>
      </c>
      <c r="B6" s="11" t="s">
        <v>164</v>
      </c>
      <c r="C6" s="11" t="s">
        <v>80</v>
      </c>
      <c r="D6" s="11" t="s">
        <v>95</v>
      </c>
      <c r="E6" s="57">
        <v>2007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2.5</v>
      </c>
      <c r="N6" s="14">
        <v>3.6</v>
      </c>
      <c r="O6" s="14">
        <v>3.5</v>
      </c>
      <c r="P6" s="14">
        <v>3.2</v>
      </c>
      <c r="Q6" s="14">
        <f t="shared" si="2"/>
        <v>3.4333333333333336</v>
      </c>
      <c r="R6" s="14"/>
      <c r="S6" s="14">
        <f t="shared" si="3"/>
        <v>9.066666666666666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3.2</v>
      </c>
      <c r="AB6" s="14">
        <v>2.3</v>
      </c>
      <c r="AC6" s="14">
        <v>2</v>
      </c>
      <c r="AD6" s="14">
        <v>2.7</v>
      </c>
      <c r="AE6" s="14">
        <f t="shared" si="6"/>
        <v>2.3333333333333335</v>
      </c>
      <c r="AF6" s="14"/>
      <c r="AG6" s="52">
        <f t="shared" si="7"/>
        <v>10.866666666666665</v>
      </c>
      <c r="AH6" s="36">
        <f t="shared" si="8"/>
        <v>19.93333333333333</v>
      </c>
    </row>
    <row r="7" spans="1:34" ht="14.25" customHeight="1" thickBot="1">
      <c r="A7" s="22" t="s">
        <v>12</v>
      </c>
      <c r="B7" s="11" t="s">
        <v>167</v>
      </c>
      <c r="C7" s="11" t="s">
        <v>76</v>
      </c>
      <c r="D7" s="11" t="s">
        <v>47</v>
      </c>
      <c r="E7" s="57">
        <v>2008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2.6</v>
      </c>
      <c r="N7" s="14">
        <v>4.4</v>
      </c>
      <c r="O7" s="14">
        <v>3.9</v>
      </c>
      <c r="P7" s="14">
        <v>4.1</v>
      </c>
      <c r="Q7" s="14">
        <f t="shared" si="2"/>
        <v>4.133333333333334</v>
      </c>
      <c r="R7" s="14"/>
      <c r="S7" s="14">
        <f t="shared" si="3"/>
        <v>8.466666666666665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3</v>
      </c>
      <c r="AB7" s="14">
        <v>2.5</v>
      </c>
      <c r="AC7" s="14">
        <v>2.5</v>
      </c>
      <c r="AD7" s="14">
        <v>2.6</v>
      </c>
      <c r="AE7" s="14">
        <f t="shared" si="6"/>
        <v>2.533333333333333</v>
      </c>
      <c r="AF7" s="14"/>
      <c r="AG7" s="52">
        <f t="shared" si="7"/>
        <v>10.466666666666667</v>
      </c>
      <c r="AH7" s="36">
        <f t="shared" si="8"/>
        <v>18.93333333333333</v>
      </c>
    </row>
    <row r="8" spans="1:34" ht="14.25" customHeight="1" thickBot="1">
      <c r="A8" s="22" t="s">
        <v>13</v>
      </c>
      <c r="B8" s="11" t="s">
        <v>168</v>
      </c>
      <c r="C8" s="11" t="s">
        <v>99</v>
      </c>
      <c r="D8" s="11" t="s">
        <v>101</v>
      </c>
      <c r="E8" s="57">
        <v>2008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2</v>
      </c>
      <c r="N8" s="14">
        <v>3.8</v>
      </c>
      <c r="O8" s="14">
        <v>3.8</v>
      </c>
      <c r="P8" s="14">
        <v>3.8</v>
      </c>
      <c r="Q8" s="14">
        <f t="shared" si="2"/>
        <v>3.7999999999999994</v>
      </c>
      <c r="R8" s="14"/>
      <c r="S8" s="14">
        <f t="shared" si="3"/>
        <v>8.200000000000001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3.1</v>
      </c>
      <c r="AB8" s="14">
        <v>2.2</v>
      </c>
      <c r="AC8" s="14">
        <v>2.2</v>
      </c>
      <c r="AD8" s="14">
        <v>2.9</v>
      </c>
      <c r="AE8" s="14">
        <f t="shared" si="6"/>
        <v>2.4333333333333336</v>
      </c>
      <c r="AF8" s="14"/>
      <c r="AG8" s="52">
        <f t="shared" si="7"/>
        <v>10.666666666666666</v>
      </c>
      <c r="AH8" s="36">
        <f t="shared" si="8"/>
        <v>18.866666666666667</v>
      </c>
    </row>
    <row r="9" spans="1:34" ht="14.25" customHeight="1" thickBot="1">
      <c r="A9" s="22" t="s">
        <v>14</v>
      </c>
      <c r="B9" s="11" t="s">
        <v>165</v>
      </c>
      <c r="C9" s="11" t="s">
        <v>73</v>
      </c>
      <c r="D9" s="11" t="s">
        <v>95</v>
      </c>
      <c r="E9" s="57">
        <v>2008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1.5</v>
      </c>
      <c r="N9" s="14">
        <v>3.5</v>
      </c>
      <c r="O9" s="14">
        <v>3.8</v>
      </c>
      <c r="P9" s="14">
        <v>3.8</v>
      </c>
      <c r="Q9" s="14">
        <f t="shared" si="2"/>
        <v>3.6999999999999997</v>
      </c>
      <c r="R9" s="14"/>
      <c r="S9" s="14">
        <f t="shared" si="3"/>
        <v>7.800000000000001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3.2</v>
      </c>
      <c r="AB9" s="14">
        <v>2.1</v>
      </c>
      <c r="AC9" s="14">
        <v>2</v>
      </c>
      <c r="AD9" s="14">
        <v>2.4</v>
      </c>
      <c r="AE9" s="14">
        <f t="shared" si="6"/>
        <v>2.1666666666666665</v>
      </c>
      <c r="AF9" s="14"/>
      <c r="AG9" s="52">
        <f t="shared" si="7"/>
        <v>11.033333333333333</v>
      </c>
      <c r="AH9" s="36">
        <f t="shared" si="8"/>
        <v>18.833333333333336</v>
      </c>
    </row>
    <row r="10" spans="1:34" ht="14.25" customHeight="1" thickBot="1">
      <c r="A10" s="22" t="s">
        <v>15</v>
      </c>
      <c r="B10" s="11" t="s">
        <v>169</v>
      </c>
      <c r="C10" s="11" t="s">
        <v>73</v>
      </c>
      <c r="D10" s="11" t="s">
        <v>74</v>
      </c>
      <c r="E10" s="57">
        <v>2007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2.6</v>
      </c>
      <c r="N10" s="14">
        <v>5</v>
      </c>
      <c r="O10" s="14">
        <v>4.8</v>
      </c>
      <c r="P10" s="14">
        <v>4.9</v>
      </c>
      <c r="Q10" s="14">
        <f t="shared" si="2"/>
        <v>4.9</v>
      </c>
      <c r="R10" s="14"/>
      <c r="S10" s="14">
        <f t="shared" si="3"/>
        <v>7.699999999999999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3.2</v>
      </c>
      <c r="AB10" s="14">
        <v>2.7</v>
      </c>
      <c r="AC10" s="14">
        <v>2.7</v>
      </c>
      <c r="AD10" s="14">
        <v>2.6</v>
      </c>
      <c r="AE10" s="14">
        <f t="shared" si="6"/>
        <v>2.6666666666666665</v>
      </c>
      <c r="AF10" s="14"/>
      <c r="AG10" s="52">
        <f t="shared" si="7"/>
        <v>10.533333333333333</v>
      </c>
      <c r="AH10" s="36">
        <f t="shared" si="8"/>
        <v>18.233333333333334</v>
      </c>
    </row>
    <row r="11" spans="1:34" ht="14.25" customHeight="1" thickBot="1">
      <c r="A11" s="22" t="s">
        <v>16</v>
      </c>
      <c r="B11" s="11" t="s">
        <v>170</v>
      </c>
      <c r="C11" s="11" t="s">
        <v>80</v>
      </c>
      <c r="D11" s="11" t="s">
        <v>74</v>
      </c>
      <c r="E11" s="57">
        <v>2008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2.6</v>
      </c>
      <c r="N11" s="14">
        <v>4.4</v>
      </c>
      <c r="O11" s="14">
        <v>4.1</v>
      </c>
      <c r="P11" s="14">
        <v>3.8</v>
      </c>
      <c r="Q11" s="14">
        <f t="shared" si="2"/>
        <v>4.1000000000000005</v>
      </c>
      <c r="R11" s="14"/>
      <c r="S11" s="14">
        <f t="shared" si="3"/>
        <v>8.5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3</v>
      </c>
      <c r="AB11" s="14">
        <v>3.6</v>
      </c>
      <c r="AC11" s="14">
        <v>3.5</v>
      </c>
      <c r="AD11" s="14">
        <v>3.7</v>
      </c>
      <c r="AE11" s="14">
        <f t="shared" si="6"/>
        <v>3.6</v>
      </c>
      <c r="AF11" s="14"/>
      <c r="AG11" s="52">
        <f t="shared" si="7"/>
        <v>9.4</v>
      </c>
      <c r="AH11" s="36">
        <f t="shared" si="8"/>
        <v>17.9</v>
      </c>
    </row>
    <row r="12" spans="1:34" ht="14.25" customHeight="1" thickBot="1">
      <c r="A12" s="22" t="s">
        <v>17</v>
      </c>
      <c r="B12" s="11" t="s">
        <v>86</v>
      </c>
      <c r="C12" s="11" t="s">
        <v>92</v>
      </c>
      <c r="D12" s="11" t="s">
        <v>85</v>
      </c>
      <c r="E12" s="57">
        <v>2008</v>
      </c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>
        <v>1.5</v>
      </c>
      <c r="N12" s="14">
        <v>3.6</v>
      </c>
      <c r="O12" s="14">
        <v>3.7</v>
      </c>
      <c r="P12" s="14">
        <v>3.5</v>
      </c>
      <c r="Q12" s="14">
        <f t="shared" si="2"/>
        <v>3.6</v>
      </c>
      <c r="R12" s="14"/>
      <c r="S12" s="14">
        <f t="shared" si="3"/>
        <v>7.9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2.9</v>
      </c>
      <c r="AB12" s="14">
        <v>3.6</v>
      </c>
      <c r="AC12" s="14">
        <v>3.2</v>
      </c>
      <c r="AD12" s="14">
        <v>3.5</v>
      </c>
      <c r="AE12" s="14">
        <f t="shared" si="6"/>
        <v>3.4333333333333336</v>
      </c>
      <c r="AF12" s="14"/>
      <c r="AG12" s="52">
        <f t="shared" si="7"/>
        <v>9.466666666666667</v>
      </c>
      <c r="AH12" s="36">
        <f t="shared" si="8"/>
        <v>17.366666666666667</v>
      </c>
    </row>
    <row r="13" spans="1:34" ht="14.25" customHeight="1" thickBot="1">
      <c r="A13" s="22"/>
      <c r="B13" s="30"/>
      <c r="C13" s="11"/>
      <c r="D13" s="12"/>
      <c r="E13" s="38"/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/>
      <c r="N13" s="14"/>
      <c r="O13" s="14"/>
      <c r="P13" s="14"/>
      <c r="Q13" s="14">
        <f t="shared" si="2"/>
        <v>0</v>
      </c>
      <c r="R13" s="14"/>
      <c r="S13" s="14">
        <f t="shared" si="3"/>
        <v>10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/>
      <c r="AB13" s="14"/>
      <c r="AC13" s="14"/>
      <c r="AD13" s="14"/>
      <c r="AE13" s="14">
        <f t="shared" si="6"/>
        <v>0</v>
      </c>
      <c r="AF13" s="14"/>
      <c r="AG13" s="52">
        <f t="shared" si="7"/>
        <v>10</v>
      </c>
      <c r="AH13" s="36">
        <f aca="true" t="shared" si="9" ref="AH13:AH18">IF(F13=0,S13+AG13,0)</f>
        <v>20</v>
      </c>
    </row>
    <row r="14" spans="1:34" ht="13.5" thickBot="1">
      <c r="A14" s="22"/>
      <c r="B14" s="30"/>
      <c r="C14" s="11"/>
      <c r="D14" s="12"/>
      <c r="E14" s="38"/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/>
      <c r="N14" s="14"/>
      <c r="O14" s="14"/>
      <c r="P14" s="14"/>
      <c r="Q14" s="14">
        <f t="shared" si="2"/>
        <v>0</v>
      </c>
      <c r="R14" s="14"/>
      <c r="S14" s="14">
        <f t="shared" si="3"/>
        <v>10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/>
      <c r="AB14" s="14"/>
      <c r="AC14" s="14"/>
      <c r="AD14" s="14"/>
      <c r="AE14" s="14">
        <f t="shared" si="6"/>
        <v>0</v>
      </c>
      <c r="AF14" s="14"/>
      <c r="AG14" s="52">
        <f t="shared" si="7"/>
        <v>10</v>
      </c>
      <c r="AH14" s="36">
        <f t="shared" si="9"/>
        <v>20</v>
      </c>
    </row>
    <row r="15" spans="1:34" ht="13.5" thickBot="1">
      <c r="A15" s="22"/>
      <c r="B15" s="26"/>
      <c r="C15" s="11"/>
      <c r="D15" s="12"/>
      <c r="E15" s="40"/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14">
        <f t="shared" si="3"/>
        <v>10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/>
      <c r="AB15" s="14"/>
      <c r="AC15" s="14"/>
      <c r="AD15" s="14"/>
      <c r="AE15" s="14">
        <f t="shared" si="6"/>
        <v>0</v>
      </c>
      <c r="AF15" s="14"/>
      <c r="AG15" s="52">
        <f t="shared" si="7"/>
        <v>10</v>
      </c>
      <c r="AH15" s="36">
        <f t="shared" si="9"/>
        <v>20</v>
      </c>
    </row>
    <row r="16" spans="1:34" ht="13.5" thickBot="1">
      <c r="A16" s="22"/>
      <c r="B16" s="26"/>
      <c r="C16" s="11"/>
      <c r="D16" s="12"/>
      <c r="E16" s="40"/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14">
        <f t="shared" si="3"/>
        <v>10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/>
      <c r="AB16" s="14"/>
      <c r="AC16" s="14"/>
      <c r="AD16" s="14"/>
      <c r="AE16" s="14">
        <f t="shared" si="6"/>
        <v>0</v>
      </c>
      <c r="AF16" s="14"/>
      <c r="AG16" s="52">
        <f t="shared" si="7"/>
        <v>10</v>
      </c>
      <c r="AH16" s="36">
        <f t="shared" si="9"/>
        <v>20</v>
      </c>
    </row>
    <row r="17" spans="1:34" ht="13.5" thickBot="1">
      <c r="A17" s="22"/>
      <c r="B17" s="26"/>
      <c r="C17" s="11"/>
      <c r="D17" s="12"/>
      <c r="E17" s="40"/>
      <c r="F17" s="17"/>
      <c r="G17" s="14"/>
      <c r="H17" s="14"/>
      <c r="I17" s="14"/>
      <c r="J17" s="14">
        <f t="shared" si="0"/>
        <v>0</v>
      </c>
      <c r="K17" s="14"/>
      <c r="L17" s="47">
        <f t="shared" si="1"/>
        <v>10</v>
      </c>
      <c r="M17" s="17"/>
      <c r="N17" s="14"/>
      <c r="O17" s="14"/>
      <c r="P17" s="14"/>
      <c r="Q17" s="14">
        <f t="shared" si="2"/>
        <v>0</v>
      </c>
      <c r="R17" s="14"/>
      <c r="S17" s="14">
        <f t="shared" si="3"/>
        <v>10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/>
      <c r="AB17" s="14"/>
      <c r="AC17" s="14"/>
      <c r="AD17" s="14"/>
      <c r="AE17" s="14">
        <f t="shared" si="6"/>
        <v>0</v>
      </c>
      <c r="AF17" s="14"/>
      <c r="AG17" s="52">
        <f t="shared" si="7"/>
        <v>10</v>
      </c>
      <c r="AH17" s="36">
        <f t="shared" si="9"/>
        <v>20</v>
      </c>
    </row>
    <row r="18" spans="1:34" ht="13.5" thickBot="1">
      <c r="A18" s="23"/>
      <c r="B18" s="29"/>
      <c r="C18" s="27"/>
      <c r="D18" s="28"/>
      <c r="E18" s="39"/>
      <c r="F18" s="20"/>
      <c r="G18" s="16"/>
      <c r="H18" s="16"/>
      <c r="I18" s="16"/>
      <c r="J18" s="16">
        <f t="shared" si="0"/>
        <v>0</v>
      </c>
      <c r="K18" s="16"/>
      <c r="L18" s="54">
        <f t="shared" si="1"/>
        <v>10</v>
      </c>
      <c r="M18" s="20"/>
      <c r="N18" s="16"/>
      <c r="O18" s="16"/>
      <c r="P18" s="16"/>
      <c r="Q18" s="16">
        <f t="shared" si="2"/>
        <v>0</v>
      </c>
      <c r="R18" s="16"/>
      <c r="S18" s="16">
        <f t="shared" si="3"/>
        <v>10</v>
      </c>
      <c r="T18" s="16"/>
      <c r="U18" s="16"/>
      <c r="V18" s="16"/>
      <c r="W18" s="16"/>
      <c r="X18" s="16">
        <f t="shared" si="4"/>
        <v>0</v>
      </c>
      <c r="Y18" s="16"/>
      <c r="Z18" s="49">
        <f t="shared" si="5"/>
        <v>10</v>
      </c>
      <c r="AA18" s="20"/>
      <c r="AB18" s="16"/>
      <c r="AC18" s="16"/>
      <c r="AD18" s="16"/>
      <c r="AE18" s="16">
        <f t="shared" si="6"/>
        <v>0</v>
      </c>
      <c r="AF18" s="16"/>
      <c r="AG18" s="53">
        <f t="shared" si="7"/>
        <v>10</v>
      </c>
      <c r="AH18" s="51">
        <f t="shared" si="9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1">
      <selection activeCell="B5" sqref="B5:AH1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25390625" style="0" bestFit="1" customWidth="1"/>
    <col min="5" max="5" width="9.00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167</v>
      </c>
      <c r="C5" s="11" t="s">
        <v>161</v>
      </c>
      <c r="D5" s="11" t="s">
        <v>173</v>
      </c>
      <c r="E5" s="57">
        <v>2005</v>
      </c>
      <c r="F5" s="19"/>
      <c r="G5" s="15"/>
      <c r="H5" s="15"/>
      <c r="I5" s="15"/>
      <c r="J5" s="15">
        <f aca="true" t="shared" si="0" ref="J5:J18">IF(I5&gt;0,(G5+H5+I5)/3,(G5+H5+I5)/2)</f>
        <v>0</v>
      </c>
      <c r="K5" s="15"/>
      <c r="L5" s="47">
        <f aca="true" t="shared" si="1" ref="L5:L18">SUM(10+F5-J5-K5)</f>
        <v>10</v>
      </c>
      <c r="M5" s="19">
        <v>2.6</v>
      </c>
      <c r="N5" s="15">
        <v>2.3</v>
      </c>
      <c r="O5" s="15">
        <v>2.5</v>
      </c>
      <c r="P5" s="15">
        <v>2.4</v>
      </c>
      <c r="Q5" s="15">
        <f aca="true" t="shared" si="2" ref="Q5:Q18">IF(P5&gt;0,(N5+O5+P5)/3,(N5+O5+P5)/2)</f>
        <v>2.4</v>
      </c>
      <c r="R5" s="15"/>
      <c r="S5" s="15">
        <f aca="true" t="shared" si="3" ref="S5:S18">SUM(10+M5-Q5-R5)</f>
        <v>10.2</v>
      </c>
      <c r="T5" s="15"/>
      <c r="U5" s="15"/>
      <c r="V5" s="15"/>
      <c r="W5" s="15"/>
      <c r="X5" s="15">
        <f aca="true" t="shared" si="4" ref="X5:X18">IF(W5&gt;0,(U5+V5+W5)/3,(U5+V5+W5)/2)</f>
        <v>0</v>
      </c>
      <c r="Y5" s="15"/>
      <c r="Z5" s="47">
        <f aca="true" t="shared" si="5" ref="Z5:Z18">SUM(10+T5-X5-Y5)</f>
        <v>10</v>
      </c>
      <c r="AA5" s="19">
        <v>2.8</v>
      </c>
      <c r="AB5" s="15">
        <v>1.6</v>
      </c>
      <c r="AC5" s="15">
        <v>1.6</v>
      </c>
      <c r="AD5" s="15">
        <v>1.8</v>
      </c>
      <c r="AE5" s="15">
        <f aca="true" t="shared" si="6" ref="AE5:AE18">IF(AD5&gt;0,(AB5+AC5+AD5)/3,(AB5+AC5+AD5)/2)</f>
        <v>1.6666666666666667</v>
      </c>
      <c r="AF5" s="15"/>
      <c r="AG5" s="18">
        <f aca="true" t="shared" si="7" ref="AG5:AG18">SUM(10+AA5-AE5-AF5)</f>
        <v>11.133333333333335</v>
      </c>
      <c r="AH5" s="50">
        <f aca="true" t="shared" si="8" ref="AH5:AH18">IF(F5=0,S5+AG5,0)</f>
        <v>21.333333333333336</v>
      </c>
    </row>
    <row r="6" spans="1:34" ht="14.25" customHeight="1" thickBot="1">
      <c r="A6" s="22" t="s">
        <v>11</v>
      </c>
      <c r="B6" s="26" t="s">
        <v>171</v>
      </c>
      <c r="C6" s="11" t="s">
        <v>172</v>
      </c>
      <c r="D6" s="11" t="s">
        <v>173</v>
      </c>
      <c r="E6" s="57">
        <v>2005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2.6</v>
      </c>
      <c r="N6" s="14">
        <v>3.3</v>
      </c>
      <c r="O6" s="14">
        <v>2.9</v>
      </c>
      <c r="P6" s="14">
        <v>2.9</v>
      </c>
      <c r="Q6" s="14">
        <f t="shared" si="2"/>
        <v>3.033333333333333</v>
      </c>
      <c r="R6" s="14"/>
      <c r="S6" s="14">
        <f t="shared" si="3"/>
        <v>9.566666666666666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2.9</v>
      </c>
      <c r="AB6" s="14">
        <v>1.5</v>
      </c>
      <c r="AC6" s="14">
        <v>1.7</v>
      </c>
      <c r="AD6" s="14">
        <v>1.9</v>
      </c>
      <c r="AE6" s="14">
        <f t="shared" si="6"/>
        <v>1.7</v>
      </c>
      <c r="AF6" s="14"/>
      <c r="AG6" s="52">
        <f t="shared" si="7"/>
        <v>11.200000000000001</v>
      </c>
      <c r="AH6" s="36">
        <f t="shared" si="8"/>
        <v>20.766666666666666</v>
      </c>
    </row>
    <row r="7" spans="1:34" ht="14.25" customHeight="1" thickBot="1">
      <c r="A7" s="22" t="s">
        <v>12</v>
      </c>
      <c r="B7" s="11" t="s">
        <v>174</v>
      </c>
      <c r="C7" s="11" t="s">
        <v>175</v>
      </c>
      <c r="D7" s="11" t="s">
        <v>173</v>
      </c>
      <c r="E7" s="57">
        <v>2005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2.5</v>
      </c>
      <c r="N7" s="14">
        <v>2.9</v>
      </c>
      <c r="O7" s="14">
        <v>2.7</v>
      </c>
      <c r="P7" s="14">
        <v>3</v>
      </c>
      <c r="Q7" s="14">
        <f t="shared" si="2"/>
        <v>2.8666666666666667</v>
      </c>
      <c r="R7" s="14"/>
      <c r="S7" s="14">
        <f t="shared" si="3"/>
        <v>9.633333333333333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2.8</v>
      </c>
      <c r="AB7" s="14">
        <v>2.3</v>
      </c>
      <c r="AC7" s="14">
        <v>2.2</v>
      </c>
      <c r="AD7" s="14">
        <v>2.1</v>
      </c>
      <c r="AE7" s="14">
        <f t="shared" si="6"/>
        <v>2.1999999999999997</v>
      </c>
      <c r="AF7" s="14"/>
      <c r="AG7" s="52">
        <f t="shared" si="7"/>
        <v>10.600000000000001</v>
      </c>
      <c r="AH7" s="36">
        <f t="shared" si="8"/>
        <v>20.233333333333334</v>
      </c>
    </row>
    <row r="8" spans="1:34" ht="14.25" customHeight="1" thickBot="1">
      <c r="A8" s="22" t="s">
        <v>13</v>
      </c>
      <c r="B8" s="11" t="s">
        <v>182</v>
      </c>
      <c r="C8" s="11" t="s">
        <v>138</v>
      </c>
      <c r="D8" s="11" t="s">
        <v>85</v>
      </c>
      <c r="E8" s="57">
        <v>2004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2.5</v>
      </c>
      <c r="N8" s="14">
        <v>3.2</v>
      </c>
      <c r="O8" s="14">
        <v>2.8</v>
      </c>
      <c r="P8" s="14">
        <v>3</v>
      </c>
      <c r="Q8" s="14">
        <f t="shared" si="2"/>
        <v>3</v>
      </c>
      <c r="R8" s="14"/>
      <c r="S8" s="14">
        <f t="shared" si="3"/>
        <v>9.5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2.9</v>
      </c>
      <c r="AB8" s="14">
        <v>4.2</v>
      </c>
      <c r="AC8" s="14">
        <v>3.8</v>
      </c>
      <c r="AD8" s="14">
        <v>4.1</v>
      </c>
      <c r="AE8" s="14">
        <f t="shared" si="6"/>
        <v>4.033333333333333</v>
      </c>
      <c r="AF8" s="14"/>
      <c r="AG8" s="52">
        <f t="shared" si="7"/>
        <v>8.866666666666667</v>
      </c>
      <c r="AH8" s="36">
        <f t="shared" si="8"/>
        <v>18.366666666666667</v>
      </c>
    </row>
    <row r="9" spans="1:34" ht="14.25" customHeight="1" thickBot="1">
      <c r="A9" s="22" t="s">
        <v>14</v>
      </c>
      <c r="B9" s="11" t="s">
        <v>177</v>
      </c>
      <c r="C9" s="11" t="s">
        <v>72</v>
      </c>
      <c r="D9" s="11" t="s">
        <v>85</v>
      </c>
      <c r="E9" s="57">
        <v>2006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1.5</v>
      </c>
      <c r="N9" s="14">
        <v>3.4</v>
      </c>
      <c r="O9" s="14">
        <v>3.3</v>
      </c>
      <c r="P9" s="14">
        <v>2.9</v>
      </c>
      <c r="Q9" s="14">
        <f t="shared" si="2"/>
        <v>3.1999999999999997</v>
      </c>
      <c r="R9" s="14"/>
      <c r="S9" s="14">
        <f t="shared" si="3"/>
        <v>8.3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3</v>
      </c>
      <c r="AB9" s="14">
        <v>2.9</v>
      </c>
      <c r="AC9" s="14">
        <v>3.3</v>
      </c>
      <c r="AD9" s="14">
        <v>3.5</v>
      </c>
      <c r="AE9" s="14">
        <f t="shared" si="6"/>
        <v>3.233333333333333</v>
      </c>
      <c r="AF9" s="14"/>
      <c r="AG9" s="52">
        <f t="shared" si="7"/>
        <v>9.766666666666667</v>
      </c>
      <c r="AH9" s="36">
        <f t="shared" si="8"/>
        <v>18.06666666666667</v>
      </c>
    </row>
    <row r="10" spans="1:34" ht="14.25" customHeight="1" thickBot="1">
      <c r="A10" s="22" t="s">
        <v>15</v>
      </c>
      <c r="B10" s="11" t="s">
        <v>176</v>
      </c>
      <c r="C10" s="11" t="s">
        <v>72</v>
      </c>
      <c r="D10" s="11" t="s">
        <v>74</v>
      </c>
      <c r="E10" s="57">
        <v>2005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2.6</v>
      </c>
      <c r="N10" s="14">
        <v>4.8</v>
      </c>
      <c r="O10" s="14">
        <v>4.5</v>
      </c>
      <c r="P10" s="14">
        <v>4.6</v>
      </c>
      <c r="Q10" s="14">
        <f t="shared" si="2"/>
        <v>4.633333333333334</v>
      </c>
      <c r="R10" s="14"/>
      <c r="S10" s="14">
        <f t="shared" si="3"/>
        <v>7.966666666666666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2.6</v>
      </c>
      <c r="AB10" s="14">
        <v>4</v>
      </c>
      <c r="AC10" s="14">
        <v>4.2</v>
      </c>
      <c r="AD10" s="14">
        <v>4.6</v>
      </c>
      <c r="AE10" s="14">
        <f t="shared" si="6"/>
        <v>4.266666666666667</v>
      </c>
      <c r="AF10" s="14"/>
      <c r="AG10" s="52">
        <f t="shared" si="7"/>
        <v>8.333333333333332</v>
      </c>
      <c r="AH10" s="36">
        <f t="shared" si="8"/>
        <v>16.299999999999997</v>
      </c>
    </row>
    <row r="11" spans="1:34" ht="14.25" customHeight="1" thickBot="1">
      <c r="A11" s="22" t="s">
        <v>16</v>
      </c>
      <c r="B11" s="11" t="s">
        <v>181</v>
      </c>
      <c r="C11" s="11" t="s">
        <v>51</v>
      </c>
      <c r="D11" s="11" t="s">
        <v>85</v>
      </c>
      <c r="E11" s="57">
        <v>2006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0.8</v>
      </c>
      <c r="N11" s="14">
        <v>3.4</v>
      </c>
      <c r="O11" s="14">
        <v>3.6</v>
      </c>
      <c r="P11" s="14">
        <v>3.3</v>
      </c>
      <c r="Q11" s="14">
        <f t="shared" si="2"/>
        <v>3.4333333333333336</v>
      </c>
      <c r="R11" s="14">
        <v>1</v>
      </c>
      <c r="S11" s="14">
        <f t="shared" si="3"/>
        <v>6.366666666666667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2.8</v>
      </c>
      <c r="AB11" s="14">
        <v>3.7</v>
      </c>
      <c r="AC11" s="14">
        <v>3.5</v>
      </c>
      <c r="AD11" s="14">
        <v>3.8</v>
      </c>
      <c r="AE11" s="14">
        <f t="shared" si="6"/>
        <v>3.6666666666666665</v>
      </c>
      <c r="AF11" s="14"/>
      <c r="AG11" s="52">
        <f t="shared" si="7"/>
        <v>9.133333333333335</v>
      </c>
      <c r="AH11" s="36">
        <f t="shared" si="8"/>
        <v>15.500000000000002</v>
      </c>
    </row>
    <row r="12" spans="1:34" ht="14.25" customHeight="1" thickBot="1">
      <c r="A12" s="22" t="s">
        <v>17</v>
      </c>
      <c r="B12" s="11" t="s">
        <v>124</v>
      </c>
      <c r="C12" s="11" t="s">
        <v>99</v>
      </c>
      <c r="D12" s="11" t="s">
        <v>85</v>
      </c>
      <c r="E12" s="57">
        <v>2006</v>
      </c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>
        <v>2.1</v>
      </c>
      <c r="N12" s="14">
        <v>5.9</v>
      </c>
      <c r="O12" s="14">
        <v>5.5</v>
      </c>
      <c r="P12" s="14">
        <v>5.9</v>
      </c>
      <c r="Q12" s="14">
        <f t="shared" si="2"/>
        <v>5.766666666666667</v>
      </c>
      <c r="R12" s="14"/>
      <c r="S12" s="14">
        <f t="shared" si="3"/>
        <v>6.333333333333333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2.8</v>
      </c>
      <c r="AB12" s="14">
        <v>3.8</v>
      </c>
      <c r="AC12" s="14">
        <v>3.5</v>
      </c>
      <c r="AD12" s="14">
        <v>4.1</v>
      </c>
      <c r="AE12" s="14">
        <f t="shared" si="6"/>
        <v>3.7999999999999994</v>
      </c>
      <c r="AF12" s="14"/>
      <c r="AG12" s="52">
        <f t="shared" si="7"/>
        <v>9.000000000000002</v>
      </c>
      <c r="AH12" s="36">
        <f t="shared" si="8"/>
        <v>15.333333333333336</v>
      </c>
    </row>
    <row r="13" spans="1:34" ht="14.25" customHeight="1" thickBot="1">
      <c r="A13" s="22" t="s">
        <v>18</v>
      </c>
      <c r="B13" s="11" t="s">
        <v>180</v>
      </c>
      <c r="C13" s="11" t="s">
        <v>80</v>
      </c>
      <c r="D13" s="11" t="s">
        <v>85</v>
      </c>
      <c r="E13" s="57">
        <v>2006</v>
      </c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>
        <v>0.8</v>
      </c>
      <c r="N13" s="14">
        <v>3.5</v>
      </c>
      <c r="O13" s="14">
        <v>3.1</v>
      </c>
      <c r="P13" s="14">
        <v>3.5</v>
      </c>
      <c r="Q13" s="14">
        <f t="shared" si="2"/>
        <v>3.3666666666666667</v>
      </c>
      <c r="R13" s="14">
        <v>1</v>
      </c>
      <c r="S13" s="14">
        <f t="shared" si="3"/>
        <v>6.433333333333334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>
        <v>2.3</v>
      </c>
      <c r="AB13" s="14">
        <v>4</v>
      </c>
      <c r="AC13" s="14">
        <v>3.8</v>
      </c>
      <c r="AD13" s="14">
        <v>3.8</v>
      </c>
      <c r="AE13" s="14">
        <f t="shared" si="6"/>
        <v>3.8666666666666667</v>
      </c>
      <c r="AF13" s="14"/>
      <c r="AG13" s="52">
        <f t="shared" si="7"/>
        <v>8.433333333333334</v>
      </c>
      <c r="AH13" s="36">
        <f t="shared" si="8"/>
        <v>14.866666666666667</v>
      </c>
    </row>
    <row r="14" spans="1:34" ht="13.5" thickBot="1">
      <c r="A14" s="22" t="s">
        <v>19</v>
      </c>
      <c r="B14" s="11" t="s">
        <v>178</v>
      </c>
      <c r="C14" s="11" t="s">
        <v>179</v>
      </c>
      <c r="D14" s="11" t="s">
        <v>85</v>
      </c>
      <c r="E14" s="57">
        <v>2006</v>
      </c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>
        <v>2</v>
      </c>
      <c r="N14" s="14">
        <v>5.6</v>
      </c>
      <c r="O14" s="14">
        <v>5.7</v>
      </c>
      <c r="P14" s="14">
        <v>5.8</v>
      </c>
      <c r="Q14" s="14">
        <f t="shared" si="2"/>
        <v>5.7</v>
      </c>
      <c r="R14" s="14">
        <v>1</v>
      </c>
      <c r="S14" s="14">
        <f t="shared" si="3"/>
        <v>5.3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>
        <v>2.8</v>
      </c>
      <c r="AB14" s="14">
        <v>5.5</v>
      </c>
      <c r="AC14" s="14">
        <v>5.6</v>
      </c>
      <c r="AD14" s="14">
        <v>5.6</v>
      </c>
      <c r="AE14" s="14">
        <f t="shared" si="6"/>
        <v>5.566666666666666</v>
      </c>
      <c r="AF14" s="14"/>
      <c r="AG14" s="52">
        <f t="shared" si="7"/>
        <v>7.233333333333334</v>
      </c>
      <c r="AH14" s="36">
        <f t="shared" si="8"/>
        <v>12.533333333333335</v>
      </c>
    </row>
    <row r="15" spans="1:34" ht="13.5" thickBot="1">
      <c r="A15" s="22"/>
      <c r="B15" s="26"/>
      <c r="C15" s="11"/>
      <c r="D15" s="12"/>
      <c r="E15" s="40"/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14">
        <f t="shared" si="3"/>
        <v>10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/>
      <c r="AB15" s="14"/>
      <c r="AC15" s="14"/>
      <c r="AD15" s="14"/>
      <c r="AE15" s="14">
        <f t="shared" si="6"/>
        <v>0</v>
      </c>
      <c r="AF15" s="14"/>
      <c r="AG15" s="52">
        <f t="shared" si="7"/>
        <v>10</v>
      </c>
      <c r="AH15" s="36">
        <f t="shared" si="8"/>
        <v>20</v>
      </c>
    </row>
    <row r="16" spans="1:34" ht="13.5" thickBot="1">
      <c r="A16" s="22"/>
      <c r="B16" s="26"/>
      <c r="C16" s="11"/>
      <c r="D16" s="12"/>
      <c r="E16" s="40"/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14">
        <f t="shared" si="3"/>
        <v>10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/>
      <c r="AB16" s="14"/>
      <c r="AC16" s="14"/>
      <c r="AD16" s="14"/>
      <c r="AE16" s="14">
        <f t="shared" si="6"/>
        <v>0</v>
      </c>
      <c r="AF16" s="14"/>
      <c r="AG16" s="52">
        <f t="shared" si="7"/>
        <v>10</v>
      </c>
      <c r="AH16" s="36">
        <f t="shared" si="8"/>
        <v>20</v>
      </c>
    </row>
    <row r="17" spans="1:34" ht="13.5" thickBot="1">
      <c r="A17" s="22"/>
      <c r="B17" s="26"/>
      <c r="C17" s="11"/>
      <c r="D17" s="12"/>
      <c r="E17" s="40"/>
      <c r="F17" s="17"/>
      <c r="G17" s="14"/>
      <c r="H17" s="14"/>
      <c r="I17" s="14"/>
      <c r="J17" s="14">
        <f t="shared" si="0"/>
        <v>0</v>
      </c>
      <c r="K17" s="14"/>
      <c r="L17" s="47">
        <f t="shared" si="1"/>
        <v>10</v>
      </c>
      <c r="M17" s="17"/>
      <c r="N17" s="14"/>
      <c r="O17" s="14"/>
      <c r="P17" s="14"/>
      <c r="Q17" s="14">
        <f t="shared" si="2"/>
        <v>0</v>
      </c>
      <c r="R17" s="14"/>
      <c r="S17" s="14">
        <f t="shared" si="3"/>
        <v>10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/>
      <c r="AB17" s="14"/>
      <c r="AC17" s="14"/>
      <c r="AD17" s="14"/>
      <c r="AE17" s="14">
        <f t="shared" si="6"/>
        <v>0</v>
      </c>
      <c r="AF17" s="14"/>
      <c r="AG17" s="52">
        <f t="shared" si="7"/>
        <v>10</v>
      </c>
      <c r="AH17" s="36">
        <f t="shared" si="8"/>
        <v>20</v>
      </c>
    </row>
    <row r="18" spans="1:34" ht="13.5" thickBot="1">
      <c r="A18" s="23"/>
      <c r="B18" s="29"/>
      <c r="C18" s="27"/>
      <c r="D18" s="28"/>
      <c r="E18" s="39"/>
      <c r="F18" s="20"/>
      <c r="G18" s="16"/>
      <c r="H18" s="16"/>
      <c r="I18" s="16"/>
      <c r="J18" s="16">
        <f t="shared" si="0"/>
        <v>0</v>
      </c>
      <c r="K18" s="16"/>
      <c r="L18" s="54">
        <f t="shared" si="1"/>
        <v>10</v>
      </c>
      <c r="M18" s="20"/>
      <c r="N18" s="16"/>
      <c r="O18" s="16"/>
      <c r="P18" s="16"/>
      <c r="Q18" s="16">
        <f t="shared" si="2"/>
        <v>0</v>
      </c>
      <c r="R18" s="16"/>
      <c r="S18" s="16">
        <f t="shared" si="3"/>
        <v>10</v>
      </c>
      <c r="T18" s="16"/>
      <c r="U18" s="16"/>
      <c r="V18" s="16"/>
      <c r="W18" s="16"/>
      <c r="X18" s="16">
        <f t="shared" si="4"/>
        <v>0</v>
      </c>
      <c r="Y18" s="16"/>
      <c r="Z18" s="49">
        <f t="shared" si="5"/>
        <v>10</v>
      </c>
      <c r="AA18" s="20"/>
      <c r="AB18" s="16"/>
      <c r="AC18" s="16"/>
      <c r="AD18" s="16"/>
      <c r="AE18" s="16">
        <f t="shared" si="6"/>
        <v>0</v>
      </c>
      <c r="AF18" s="16"/>
      <c r="AG18" s="53">
        <f t="shared" si="7"/>
        <v>10</v>
      </c>
      <c r="AH18" s="51">
        <f t="shared" si="8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3"/>
  <sheetViews>
    <sheetView zoomScalePageLayoutView="0" workbookViewId="0" topLeftCell="A2">
      <selection activeCell="D27" sqref="D27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6.25390625" style="0" bestFit="1" customWidth="1"/>
    <col min="5" max="5" width="9.75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3" width="7.125" style="0" customWidth="1"/>
    <col min="14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27" width="7.625" style="0" customWidth="1"/>
    <col min="28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17"/>
      <c r="B4" s="119"/>
      <c r="C4" s="121"/>
      <c r="D4" s="123"/>
      <c r="E4" s="125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>
      <c r="A5" s="41" t="s">
        <v>10</v>
      </c>
      <c r="B5" s="85" t="s">
        <v>75</v>
      </c>
      <c r="C5" s="24" t="s">
        <v>76</v>
      </c>
      <c r="D5" s="24" t="s">
        <v>52</v>
      </c>
      <c r="E5" s="73">
        <v>2012</v>
      </c>
      <c r="F5" s="44"/>
      <c r="G5" s="15"/>
      <c r="H5" s="15"/>
      <c r="I5" s="15"/>
      <c r="J5" s="15">
        <f aca="true" t="shared" si="0" ref="J5:J10">IF(I5&gt;0,(G5+H5+I5)/3,(G5+H5+I5)/2)</f>
        <v>0</v>
      </c>
      <c r="K5" s="15"/>
      <c r="L5" s="15">
        <f aca="true" t="shared" si="1" ref="L5:L10">SUM(10+F5-J5-K5)</f>
        <v>10</v>
      </c>
      <c r="M5" s="15">
        <v>10</v>
      </c>
      <c r="N5" s="15">
        <v>0.9</v>
      </c>
      <c r="O5" s="15">
        <v>1</v>
      </c>
      <c r="P5" s="15">
        <v>0.9</v>
      </c>
      <c r="Q5" s="15">
        <f aca="true" t="shared" si="2" ref="Q5:Q19">IF(P5&gt;0,(N5+O5+P5)/3,(N5+O5+P5)/2)</f>
        <v>0.9333333333333332</v>
      </c>
      <c r="R5" s="15"/>
      <c r="S5" s="15">
        <f aca="true" t="shared" si="3" ref="S5:S19">SUM(10+M5-Q5-R5)</f>
        <v>19.066666666666666</v>
      </c>
      <c r="T5" s="15"/>
      <c r="U5" s="15"/>
      <c r="V5" s="15"/>
      <c r="W5" s="15"/>
      <c r="X5" s="15">
        <f aca="true" t="shared" si="4" ref="X5:X21">IF(W5&gt;0,(U5+V5+W5)/3,(U5+V5+W5)/2)</f>
        <v>0</v>
      </c>
      <c r="Y5" s="15"/>
      <c r="Z5" s="47">
        <f aca="true" t="shared" si="5" ref="Z5:Z21">SUM(10+T5-X5-Y5)</f>
        <v>10</v>
      </c>
      <c r="AA5" s="19">
        <v>10</v>
      </c>
      <c r="AB5" s="15">
        <v>2.2</v>
      </c>
      <c r="AC5" s="15">
        <v>2.5</v>
      </c>
      <c r="AD5" s="15">
        <v>2.5</v>
      </c>
      <c r="AE5" s="15">
        <f aca="true" t="shared" si="6" ref="AE5:AE19">IF(AD5&gt;0,(AB5+AC5+AD5)/3,(AB5+AC5+AD5)/2)</f>
        <v>2.4</v>
      </c>
      <c r="AF5" s="15"/>
      <c r="AG5" s="18">
        <f aca="true" t="shared" si="7" ref="AG5:AG19">SUM(10+AA5-AE5-AF5)</f>
        <v>17.6</v>
      </c>
      <c r="AH5" s="50">
        <f aca="true" t="shared" si="8" ref="AH5:AH19">IF(F5=0,S5+AG5,0)</f>
        <v>36.66666666666667</v>
      </c>
    </row>
    <row r="6" spans="1:34" ht="14.25" customHeight="1">
      <c r="A6" s="42" t="s">
        <v>11</v>
      </c>
      <c r="B6" s="30" t="s">
        <v>77</v>
      </c>
      <c r="C6" s="11" t="s">
        <v>78</v>
      </c>
      <c r="D6" s="11" t="s">
        <v>52</v>
      </c>
      <c r="E6" s="74">
        <v>2012</v>
      </c>
      <c r="F6" s="45"/>
      <c r="G6" s="14"/>
      <c r="H6" s="14"/>
      <c r="I6" s="14"/>
      <c r="J6" s="14">
        <f t="shared" si="0"/>
        <v>0</v>
      </c>
      <c r="K6" s="14"/>
      <c r="L6" s="14">
        <f t="shared" si="1"/>
        <v>10</v>
      </c>
      <c r="M6" s="14">
        <v>10</v>
      </c>
      <c r="N6" s="14">
        <v>1.4</v>
      </c>
      <c r="O6" s="14">
        <v>1.4</v>
      </c>
      <c r="P6" s="14">
        <v>1.5</v>
      </c>
      <c r="Q6" s="14">
        <f t="shared" si="2"/>
        <v>1.4333333333333333</v>
      </c>
      <c r="R6" s="14"/>
      <c r="S6" s="14">
        <f t="shared" si="3"/>
        <v>18.566666666666666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10</v>
      </c>
      <c r="AB6" s="14">
        <v>2.4</v>
      </c>
      <c r="AC6" s="14">
        <v>2.2</v>
      </c>
      <c r="AD6" s="14">
        <v>2.6</v>
      </c>
      <c r="AE6" s="14">
        <f t="shared" si="6"/>
        <v>2.4</v>
      </c>
      <c r="AF6" s="14"/>
      <c r="AG6" s="52">
        <f t="shared" si="7"/>
        <v>17.6</v>
      </c>
      <c r="AH6" s="36">
        <f t="shared" si="8"/>
        <v>36.16666666666667</v>
      </c>
    </row>
    <row r="7" spans="1:34" ht="14.25" customHeight="1">
      <c r="A7" s="42" t="s">
        <v>12</v>
      </c>
      <c r="B7" s="30" t="s">
        <v>79</v>
      </c>
      <c r="C7" s="11" t="s">
        <v>80</v>
      </c>
      <c r="D7" s="11" t="s">
        <v>57</v>
      </c>
      <c r="E7" s="74">
        <v>2012</v>
      </c>
      <c r="F7" s="45"/>
      <c r="G7" s="14"/>
      <c r="H7" s="14"/>
      <c r="I7" s="14"/>
      <c r="J7" s="14">
        <f t="shared" si="0"/>
        <v>0</v>
      </c>
      <c r="K7" s="14"/>
      <c r="L7" s="14">
        <f t="shared" si="1"/>
        <v>10</v>
      </c>
      <c r="M7" s="14">
        <v>10</v>
      </c>
      <c r="N7" s="14">
        <v>1.2</v>
      </c>
      <c r="O7" s="14">
        <v>0.9</v>
      </c>
      <c r="P7" s="14">
        <v>1</v>
      </c>
      <c r="Q7" s="14">
        <f t="shared" si="2"/>
        <v>1.0333333333333334</v>
      </c>
      <c r="R7" s="14"/>
      <c r="S7" s="14">
        <f t="shared" si="3"/>
        <v>18.966666666666665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10</v>
      </c>
      <c r="AB7" s="14">
        <v>2.6</v>
      </c>
      <c r="AC7" s="14">
        <v>3</v>
      </c>
      <c r="AD7" s="14">
        <v>2.9</v>
      </c>
      <c r="AE7" s="14">
        <f t="shared" si="6"/>
        <v>2.8333333333333335</v>
      </c>
      <c r="AF7" s="14"/>
      <c r="AG7" s="52">
        <f t="shared" si="7"/>
        <v>17.166666666666668</v>
      </c>
      <c r="AH7" s="36">
        <f t="shared" si="8"/>
        <v>36.13333333333333</v>
      </c>
    </row>
    <row r="8" spans="1:34" ht="14.25" customHeight="1">
      <c r="A8" s="42" t="s">
        <v>13</v>
      </c>
      <c r="B8" s="30" t="s">
        <v>71</v>
      </c>
      <c r="C8" s="11" t="s">
        <v>49</v>
      </c>
      <c r="D8" s="11" t="s">
        <v>47</v>
      </c>
      <c r="E8" s="74">
        <v>2011</v>
      </c>
      <c r="F8" s="45"/>
      <c r="G8" s="14"/>
      <c r="H8" s="14"/>
      <c r="I8" s="14"/>
      <c r="J8" s="14">
        <f t="shared" si="0"/>
        <v>0</v>
      </c>
      <c r="K8" s="14"/>
      <c r="L8" s="14">
        <f t="shared" si="1"/>
        <v>10</v>
      </c>
      <c r="M8" s="14">
        <v>10</v>
      </c>
      <c r="N8" s="14">
        <v>1.7</v>
      </c>
      <c r="O8" s="14">
        <v>1.9</v>
      </c>
      <c r="P8" s="14">
        <v>1.6</v>
      </c>
      <c r="Q8" s="14">
        <f t="shared" si="2"/>
        <v>1.7333333333333332</v>
      </c>
      <c r="R8" s="14"/>
      <c r="S8" s="14">
        <f t="shared" si="3"/>
        <v>18.266666666666666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10</v>
      </c>
      <c r="AB8" s="14">
        <v>3.4</v>
      </c>
      <c r="AC8" s="14">
        <v>3.2</v>
      </c>
      <c r="AD8" s="14">
        <v>2.4</v>
      </c>
      <c r="AE8" s="14">
        <f t="shared" si="6"/>
        <v>3</v>
      </c>
      <c r="AF8" s="14"/>
      <c r="AG8" s="52">
        <f t="shared" si="7"/>
        <v>17</v>
      </c>
      <c r="AH8" s="36">
        <f t="shared" si="8"/>
        <v>35.266666666666666</v>
      </c>
    </row>
    <row r="9" spans="1:34" ht="14.25" customHeight="1">
      <c r="A9" s="42" t="s">
        <v>14</v>
      </c>
      <c r="B9" s="13" t="s">
        <v>81</v>
      </c>
      <c r="C9" s="11" t="s">
        <v>82</v>
      </c>
      <c r="D9" s="11" t="s">
        <v>57</v>
      </c>
      <c r="E9" s="74">
        <v>2012</v>
      </c>
      <c r="F9" s="45"/>
      <c r="G9" s="14"/>
      <c r="H9" s="14"/>
      <c r="I9" s="14"/>
      <c r="J9" s="14">
        <f t="shared" si="0"/>
        <v>0</v>
      </c>
      <c r="K9" s="14"/>
      <c r="L9" s="14">
        <f t="shared" si="1"/>
        <v>10</v>
      </c>
      <c r="M9" s="14">
        <v>10</v>
      </c>
      <c r="N9" s="14">
        <v>1.4</v>
      </c>
      <c r="O9" s="14">
        <v>1.3</v>
      </c>
      <c r="P9" s="14">
        <v>1.4</v>
      </c>
      <c r="Q9" s="14">
        <f t="shared" si="2"/>
        <v>1.3666666666666665</v>
      </c>
      <c r="R9" s="14"/>
      <c r="S9" s="14">
        <f t="shared" si="3"/>
        <v>18.633333333333333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9.2</v>
      </c>
      <c r="AB9" s="14">
        <v>2.7</v>
      </c>
      <c r="AC9" s="14">
        <v>2.2</v>
      </c>
      <c r="AD9" s="14">
        <v>3.2</v>
      </c>
      <c r="AE9" s="14">
        <f t="shared" si="6"/>
        <v>2.7000000000000006</v>
      </c>
      <c r="AF9" s="14"/>
      <c r="AG9" s="52">
        <f t="shared" si="7"/>
        <v>16.5</v>
      </c>
      <c r="AH9" s="36">
        <f t="shared" si="8"/>
        <v>35.13333333333333</v>
      </c>
    </row>
    <row r="10" spans="1:34" ht="14.25" customHeight="1">
      <c r="A10" s="42" t="s">
        <v>15</v>
      </c>
      <c r="B10" s="30" t="s">
        <v>48</v>
      </c>
      <c r="C10" s="11" t="s">
        <v>46</v>
      </c>
      <c r="D10" s="11" t="s">
        <v>47</v>
      </c>
      <c r="E10" s="74">
        <v>2012</v>
      </c>
      <c r="F10" s="45"/>
      <c r="G10" s="14"/>
      <c r="H10" s="14"/>
      <c r="I10" s="14"/>
      <c r="J10" s="14">
        <f t="shared" si="0"/>
        <v>0</v>
      </c>
      <c r="K10" s="14"/>
      <c r="L10" s="14">
        <f t="shared" si="1"/>
        <v>10</v>
      </c>
      <c r="M10" s="14">
        <v>10</v>
      </c>
      <c r="N10" s="14">
        <v>2.3</v>
      </c>
      <c r="O10" s="14">
        <v>2.3</v>
      </c>
      <c r="P10" s="14">
        <v>2.6</v>
      </c>
      <c r="Q10" s="14">
        <f t="shared" si="2"/>
        <v>2.4</v>
      </c>
      <c r="R10" s="14"/>
      <c r="S10" s="14">
        <f t="shared" si="3"/>
        <v>17.6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10</v>
      </c>
      <c r="AB10" s="14">
        <v>3.4</v>
      </c>
      <c r="AC10" s="14">
        <v>3.2</v>
      </c>
      <c r="AD10" s="14">
        <v>3.4</v>
      </c>
      <c r="AE10" s="14">
        <f t="shared" si="6"/>
        <v>3.3333333333333335</v>
      </c>
      <c r="AF10" s="14"/>
      <c r="AG10" s="52">
        <f t="shared" si="7"/>
        <v>16.666666666666668</v>
      </c>
      <c r="AH10" s="36">
        <f t="shared" si="8"/>
        <v>34.266666666666666</v>
      </c>
    </row>
    <row r="11" spans="1:34" ht="14.25" customHeight="1">
      <c r="A11" s="42" t="s">
        <v>16</v>
      </c>
      <c r="B11" s="13" t="s">
        <v>88</v>
      </c>
      <c r="C11" s="11" t="s">
        <v>89</v>
      </c>
      <c r="D11" s="11" t="s">
        <v>85</v>
      </c>
      <c r="E11" s="74">
        <v>2012</v>
      </c>
      <c r="F11" s="71"/>
      <c r="G11" s="11"/>
      <c r="H11" s="11"/>
      <c r="I11" s="11"/>
      <c r="J11" s="11"/>
      <c r="K11" s="11"/>
      <c r="L11" s="11"/>
      <c r="M11" s="14">
        <v>10</v>
      </c>
      <c r="N11" s="14">
        <v>2.3</v>
      </c>
      <c r="O11" s="14">
        <v>3</v>
      </c>
      <c r="P11" s="14">
        <v>2.8</v>
      </c>
      <c r="Q11" s="14">
        <f t="shared" si="2"/>
        <v>2.6999999999999997</v>
      </c>
      <c r="R11" s="14"/>
      <c r="S11" s="14">
        <f t="shared" si="3"/>
        <v>17.3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10</v>
      </c>
      <c r="AB11" s="14">
        <v>3.4</v>
      </c>
      <c r="AC11" s="14">
        <v>3.5</v>
      </c>
      <c r="AD11" s="14">
        <v>3.4</v>
      </c>
      <c r="AE11" s="14">
        <f t="shared" si="6"/>
        <v>3.4333333333333336</v>
      </c>
      <c r="AF11" s="14"/>
      <c r="AG11" s="52">
        <f t="shared" si="7"/>
        <v>16.566666666666666</v>
      </c>
      <c r="AH11" s="36">
        <f t="shared" si="8"/>
        <v>33.86666666666667</v>
      </c>
    </row>
    <row r="12" spans="1:34" ht="14.25" customHeight="1">
      <c r="A12" s="42" t="s">
        <v>17</v>
      </c>
      <c r="B12" s="30" t="s">
        <v>69</v>
      </c>
      <c r="C12" s="11" t="s">
        <v>70</v>
      </c>
      <c r="D12" s="11" t="s">
        <v>47</v>
      </c>
      <c r="E12" s="74">
        <v>2011</v>
      </c>
      <c r="F12" s="45"/>
      <c r="G12" s="14"/>
      <c r="H12" s="14"/>
      <c r="I12" s="14"/>
      <c r="J12" s="14">
        <f>IF(I12&gt;0,(G12+H12+I12)/3,(G12+H12+I12)/2)</f>
        <v>0</v>
      </c>
      <c r="K12" s="14"/>
      <c r="L12" s="14">
        <f>SUM(10+F12-J12-K12)</f>
        <v>10</v>
      </c>
      <c r="M12" s="14">
        <v>10</v>
      </c>
      <c r="N12" s="14">
        <v>2.5</v>
      </c>
      <c r="O12" s="14">
        <v>2.1</v>
      </c>
      <c r="P12" s="14">
        <v>2.1</v>
      </c>
      <c r="Q12" s="14">
        <f t="shared" si="2"/>
        <v>2.233333333333333</v>
      </c>
      <c r="R12" s="14"/>
      <c r="S12" s="14">
        <f t="shared" si="3"/>
        <v>17.766666666666666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10</v>
      </c>
      <c r="AB12" s="14">
        <v>4</v>
      </c>
      <c r="AC12" s="14">
        <v>4.3</v>
      </c>
      <c r="AD12" s="14">
        <v>3.8</v>
      </c>
      <c r="AE12" s="14">
        <f t="shared" si="6"/>
        <v>4.033333333333334</v>
      </c>
      <c r="AF12" s="14"/>
      <c r="AG12" s="52">
        <f t="shared" si="7"/>
        <v>15.966666666666665</v>
      </c>
      <c r="AH12" s="36">
        <f t="shared" si="8"/>
        <v>33.733333333333334</v>
      </c>
    </row>
    <row r="13" spans="1:34" ht="14.25" customHeight="1">
      <c r="A13" s="42" t="s">
        <v>18</v>
      </c>
      <c r="B13" s="30" t="s">
        <v>68</v>
      </c>
      <c r="C13" s="11" t="s">
        <v>51</v>
      </c>
      <c r="D13" s="11" t="s">
        <v>47</v>
      </c>
      <c r="E13" s="74">
        <v>2011</v>
      </c>
      <c r="F13" s="45"/>
      <c r="G13" s="14"/>
      <c r="H13" s="14"/>
      <c r="I13" s="14"/>
      <c r="J13" s="14">
        <f>IF(I13&gt;0,(G13+H13+I13)/3,(G13+H13+I13)/2)</f>
        <v>0</v>
      </c>
      <c r="K13" s="14"/>
      <c r="L13" s="14">
        <f>SUM(10+F13-J13-K13)</f>
        <v>10</v>
      </c>
      <c r="M13" s="14">
        <v>10</v>
      </c>
      <c r="N13" s="14">
        <v>3.1</v>
      </c>
      <c r="O13" s="14">
        <v>3.2</v>
      </c>
      <c r="P13" s="14">
        <v>2.9</v>
      </c>
      <c r="Q13" s="14">
        <f t="shared" si="2"/>
        <v>3.066666666666667</v>
      </c>
      <c r="R13" s="14"/>
      <c r="S13" s="14">
        <f t="shared" si="3"/>
        <v>16.933333333333334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>
        <v>10</v>
      </c>
      <c r="AB13" s="14">
        <v>3.5</v>
      </c>
      <c r="AC13" s="14">
        <v>3.2</v>
      </c>
      <c r="AD13" s="14">
        <v>3.5</v>
      </c>
      <c r="AE13" s="14">
        <f t="shared" si="6"/>
        <v>3.4</v>
      </c>
      <c r="AF13" s="14"/>
      <c r="AG13" s="52">
        <f t="shared" si="7"/>
        <v>16.6</v>
      </c>
      <c r="AH13" s="36">
        <f t="shared" si="8"/>
        <v>33.53333333333333</v>
      </c>
    </row>
    <row r="14" spans="1:34" ht="12.75">
      <c r="A14" s="42" t="s">
        <v>19</v>
      </c>
      <c r="B14" s="13" t="s">
        <v>64</v>
      </c>
      <c r="C14" s="11" t="s">
        <v>65</v>
      </c>
      <c r="D14" s="11" t="s">
        <v>47</v>
      </c>
      <c r="E14" s="74">
        <v>2011</v>
      </c>
      <c r="F14" s="45"/>
      <c r="G14" s="14"/>
      <c r="H14" s="14"/>
      <c r="I14" s="14"/>
      <c r="J14" s="14">
        <f>IF(I14&gt;0,(G14+H14+I14)/3,(G14+H14+I14)/2)</f>
        <v>0</v>
      </c>
      <c r="K14" s="14"/>
      <c r="L14" s="14">
        <f>SUM(10+F14-J14-K14)</f>
        <v>10</v>
      </c>
      <c r="M14" s="14">
        <v>10</v>
      </c>
      <c r="N14" s="14">
        <v>2.4</v>
      </c>
      <c r="O14" s="14">
        <v>2.5</v>
      </c>
      <c r="P14" s="14">
        <v>2.5</v>
      </c>
      <c r="Q14" s="14">
        <f t="shared" si="2"/>
        <v>2.466666666666667</v>
      </c>
      <c r="R14" s="14"/>
      <c r="S14" s="14">
        <f t="shared" si="3"/>
        <v>17.53333333333333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>
        <v>9.2</v>
      </c>
      <c r="AB14" s="14">
        <v>3.3</v>
      </c>
      <c r="AC14" s="14">
        <v>3.3</v>
      </c>
      <c r="AD14" s="14">
        <v>3.1</v>
      </c>
      <c r="AE14" s="14">
        <f t="shared" si="6"/>
        <v>3.233333333333333</v>
      </c>
      <c r="AF14" s="14"/>
      <c r="AG14" s="52">
        <f t="shared" si="7"/>
        <v>15.966666666666667</v>
      </c>
      <c r="AH14" s="36">
        <f t="shared" si="8"/>
        <v>33.5</v>
      </c>
    </row>
    <row r="15" spans="1:34" ht="12.75">
      <c r="A15" s="42" t="s">
        <v>20</v>
      </c>
      <c r="B15" s="30" t="s">
        <v>66</v>
      </c>
      <c r="C15" s="11" t="s">
        <v>67</v>
      </c>
      <c r="D15" s="11" t="s">
        <v>47</v>
      </c>
      <c r="E15" s="74">
        <v>2011</v>
      </c>
      <c r="F15" s="45"/>
      <c r="G15" s="14"/>
      <c r="H15" s="14"/>
      <c r="I15" s="14"/>
      <c r="J15" s="14">
        <f>IF(I15&gt;0,(G15+H15+I15)/3,(G15+H15+I15)/2)</f>
        <v>0</v>
      </c>
      <c r="K15" s="14"/>
      <c r="L15" s="14">
        <f>SUM(10+F15-J15-K15)</f>
        <v>10</v>
      </c>
      <c r="M15" s="14">
        <v>10</v>
      </c>
      <c r="N15" s="14">
        <v>2.9</v>
      </c>
      <c r="O15" s="14">
        <v>3.1</v>
      </c>
      <c r="P15" s="14">
        <v>2.8</v>
      </c>
      <c r="Q15" s="14">
        <f t="shared" si="2"/>
        <v>2.9333333333333336</v>
      </c>
      <c r="R15" s="14"/>
      <c r="S15" s="14">
        <f t="shared" si="3"/>
        <v>17.066666666666666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>
        <v>10</v>
      </c>
      <c r="AB15" s="14">
        <v>4.3</v>
      </c>
      <c r="AC15" s="14">
        <v>4.7</v>
      </c>
      <c r="AD15" s="14">
        <v>4.8</v>
      </c>
      <c r="AE15" s="14">
        <f t="shared" si="6"/>
        <v>4.6000000000000005</v>
      </c>
      <c r="AF15" s="14"/>
      <c r="AG15" s="52">
        <f t="shared" si="7"/>
        <v>15.399999999999999</v>
      </c>
      <c r="AH15" s="36">
        <f t="shared" si="8"/>
        <v>32.46666666666667</v>
      </c>
    </row>
    <row r="16" spans="1:34" ht="12.75">
      <c r="A16" s="42" t="s">
        <v>21</v>
      </c>
      <c r="B16" s="13" t="s">
        <v>86</v>
      </c>
      <c r="C16" s="11" t="s">
        <v>87</v>
      </c>
      <c r="D16" s="11" t="s">
        <v>85</v>
      </c>
      <c r="E16" s="74">
        <v>2011</v>
      </c>
      <c r="F16" s="45"/>
      <c r="G16" s="14"/>
      <c r="H16" s="14"/>
      <c r="I16" s="14"/>
      <c r="J16" s="14">
        <f>IF(I16&gt;0,(G16+H16+I16)/3,(G16+H16+I16)/2)</f>
        <v>0</v>
      </c>
      <c r="K16" s="14"/>
      <c r="L16" s="14">
        <f>SUM(10+F16-J16-K16)</f>
        <v>10</v>
      </c>
      <c r="M16" s="14">
        <v>10</v>
      </c>
      <c r="N16" s="14">
        <v>5.6</v>
      </c>
      <c r="O16" s="14">
        <v>4.9</v>
      </c>
      <c r="P16" s="14">
        <v>5.1</v>
      </c>
      <c r="Q16" s="14">
        <f t="shared" si="2"/>
        <v>5.2</v>
      </c>
      <c r="R16" s="14"/>
      <c r="S16" s="14">
        <f t="shared" si="3"/>
        <v>14.8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>
        <v>9.6</v>
      </c>
      <c r="AB16" s="14">
        <v>4</v>
      </c>
      <c r="AC16" s="14">
        <v>3.7</v>
      </c>
      <c r="AD16" s="14">
        <v>3.9</v>
      </c>
      <c r="AE16" s="14">
        <f t="shared" si="6"/>
        <v>3.8666666666666667</v>
      </c>
      <c r="AF16" s="14"/>
      <c r="AG16" s="52">
        <f t="shared" si="7"/>
        <v>15.733333333333334</v>
      </c>
      <c r="AH16" s="36">
        <f t="shared" si="8"/>
        <v>30.533333333333335</v>
      </c>
    </row>
    <row r="17" spans="1:34" ht="12.75">
      <c r="A17" s="42" t="s">
        <v>22</v>
      </c>
      <c r="B17" s="13" t="s">
        <v>91</v>
      </c>
      <c r="C17" s="11" t="s">
        <v>92</v>
      </c>
      <c r="D17" s="11" t="s">
        <v>85</v>
      </c>
      <c r="E17" s="74">
        <v>2012</v>
      </c>
      <c r="F17" s="71"/>
      <c r="G17" s="11"/>
      <c r="H17" s="11"/>
      <c r="I17" s="11"/>
      <c r="J17" s="11"/>
      <c r="K17" s="11"/>
      <c r="L17" s="11"/>
      <c r="M17" s="14">
        <v>10</v>
      </c>
      <c r="N17" s="14">
        <v>3.8</v>
      </c>
      <c r="O17" s="14">
        <v>3.6</v>
      </c>
      <c r="P17" s="14">
        <v>3.5</v>
      </c>
      <c r="Q17" s="14">
        <f t="shared" si="2"/>
        <v>3.6333333333333333</v>
      </c>
      <c r="R17" s="14"/>
      <c r="S17" s="14">
        <f t="shared" si="3"/>
        <v>16.366666666666667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>
        <v>8.5</v>
      </c>
      <c r="AB17" s="14">
        <v>4.4</v>
      </c>
      <c r="AC17" s="14">
        <v>4.5</v>
      </c>
      <c r="AD17" s="14">
        <v>4.6</v>
      </c>
      <c r="AE17" s="14">
        <f t="shared" si="6"/>
        <v>4.5</v>
      </c>
      <c r="AF17" s="14"/>
      <c r="AG17" s="52">
        <f t="shared" si="7"/>
        <v>14</v>
      </c>
      <c r="AH17" s="36">
        <f t="shared" si="8"/>
        <v>30.366666666666667</v>
      </c>
    </row>
    <row r="18" spans="1:34" ht="12.75">
      <c r="A18" s="42" t="s">
        <v>23</v>
      </c>
      <c r="B18" s="13" t="s">
        <v>83</v>
      </c>
      <c r="C18" s="11" t="s">
        <v>84</v>
      </c>
      <c r="D18" s="11" t="s">
        <v>85</v>
      </c>
      <c r="E18" s="74">
        <v>2011</v>
      </c>
      <c r="F18" s="45"/>
      <c r="G18" s="14"/>
      <c r="H18" s="14"/>
      <c r="I18" s="14"/>
      <c r="J18" s="14">
        <f>IF(I18&gt;0,(G18+H18+I18)/3,(G18+H18+I18)/2)</f>
        <v>0</v>
      </c>
      <c r="K18" s="14"/>
      <c r="L18" s="14">
        <f>SUM(10+F18-J18-K18)</f>
        <v>10</v>
      </c>
      <c r="M18" s="14">
        <v>7</v>
      </c>
      <c r="N18" s="14">
        <v>3.2</v>
      </c>
      <c r="O18" s="14">
        <v>2.9</v>
      </c>
      <c r="P18" s="14">
        <v>3</v>
      </c>
      <c r="Q18" s="14">
        <f t="shared" si="2"/>
        <v>3.033333333333333</v>
      </c>
      <c r="R18" s="14">
        <v>1</v>
      </c>
      <c r="S18" s="14">
        <f t="shared" si="3"/>
        <v>12.966666666666667</v>
      </c>
      <c r="T18" s="14"/>
      <c r="U18" s="14"/>
      <c r="V18" s="14"/>
      <c r="W18" s="14"/>
      <c r="X18" s="14">
        <f t="shared" si="4"/>
        <v>0</v>
      </c>
      <c r="Y18" s="14"/>
      <c r="Z18" s="48">
        <f t="shared" si="5"/>
        <v>10</v>
      </c>
      <c r="AA18" s="17">
        <v>10</v>
      </c>
      <c r="AB18" s="14">
        <v>2.9</v>
      </c>
      <c r="AC18" s="14">
        <v>2.7</v>
      </c>
      <c r="AD18" s="14">
        <v>3</v>
      </c>
      <c r="AE18" s="14">
        <f t="shared" si="6"/>
        <v>2.8666666666666667</v>
      </c>
      <c r="AF18" s="14"/>
      <c r="AG18" s="52">
        <f t="shared" si="7"/>
        <v>17.133333333333333</v>
      </c>
      <c r="AH18" s="36">
        <f t="shared" si="8"/>
        <v>30.1</v>
      </c>
    </row>
    <row r="19" spans="1:34" ht="12.75">
      <c r="A19" s="42" t="s">
        <v>24</v>
      </c>
      <c r="B19" s="13" t="s">
        <v>90</v>
      </c>
      <c r="C19" s="11" t="s">
        <v>67</v>
      </c>
      <c r="D19" s="11" t="s">
        <v>85</v>
      </c>
      <c r="E19" s="74">
        <v>2012</v>
      </c>
      <c r="F19" s="71"/>
      <c r="G19" s="11"/>
      <c r="H19" s="11"/>
      <c r="I19" s="11"/>
      <c r="J19" s="11"/>
      <c r="K19" s="11"/>
      <c r="L19" s="11"/>
      <c r="M19" s="14">
        <v>4</v>
      </c>
      <c r="N19" s="14">
        <v>3</v>
      </c>
      <c r="O19" s="14">
        <v>2.4</v>
      </c>
      <c r="P19" s="14">
        <v>2.4</v>
      </c>
      <c r="Q19" s="14">
        <f t="shared" si="2"/>
        <v>2.6</v>
      </c>
      <c r="R19" s="14">
        <v>2</v>
      </c>
      <c r="S19" s="14">
        <f t="shared" si="3"/>
        <v>9.4</v>
      </c>
      <c r="T19" s="14"/>
      <c r="U19" s="14"/>
      <c r="V19" s="14"/>
      <c r="W19" s="14"/>
      <c r="X19" s="14">
        <f t="shared" si="4"/>
        <v>0</v>
      </c>
      <c r="Y19" s="14"/>
      <c r="Z19" s="48">
        <f t="shared" si="5"/>
        <v>10</v>
      </c>
      <c r="AA19" s="17">
        <v>10</v>
      </c>
      <c r="AB19" s="14">
        <v>3.9</v>
      </c>
      <c r="AC19" s="14">
        <v>4.1</v>
      </c>
      <c r="AD19" s="14">
        <v>3.9</v>
      </c>
      <c r="AE19" s="14">
        <f t="shared" si="6"/>
        <v>3.966666666666667</v>
      </c>
      <c r="AF19" s="14"/>
      <c r="AG19" s="52">
        <f t="shared" si="7"/>
        <v>16.03333333333333</v>
      </c>
      <c r="AH19" s="36">
        <f t="shared" si="8"/>
        <v>25.43333333333333</v>
      </c>
    </row>
    <row r="20" spans="1:34" ht="12.75">
      <c r="A20" s="42"/>
      <c r="B20" s="30"/>
      <c r="C20" s="11"/>
      <c r="D20" s="11"/>
      <c r="E20" s="74"/>
      <c r="F20" s="45"/>
      <c r="G20" s="14"/>
      <c r="H20" s="14"/>
      <c r="I20" s="14"/>
      <c r="J20" s="14">
        <f>IF(I20&gt;0,(G20+H20+I20)/3,(G20+H20+I20)/2)</f>
        <v>0</v>
      </c>
      <c r="K20" s="14"/>
      <c r="L20" s="14">
        <f>SUM(10+F20-J20-K20)</f>
        <v>10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f t="shared" si="4"/>
        <v>0</v>
      </c>
      <c r="Y20" s="14"/>
      <c r="Z20" s="48">
        <f t="shared" si="5"/>
        <v>10</v>
      </c>
      <c r="AA20" s="17"/>
      <c r="AB20" s="14"/>
      <c r="AC20" s="14"/>
      <c r="AD20" s="14"/>
      <c r="AE20" s="14"/>
      <c r="AF20" s="14"/>
      <c r="AG20" s="52"/>
      <c r="AH20" s="36"/>
    </row>
    <row r="21" spans="1:34" ht="12.75">
      <c r="A21" s="42"/>
      <c r="B21" s="30"/>
      <c r="C21" s="11"/>
      <c r="D21" s="11"/>
      <c r="E21" s="74"/>
      <c r="F21" s="45"/>
      <c r="G21" s="14"/>
      <c r="H21" s="14"/>
      <c r="I21" s="14"/>
      <c r="J21" s="14">
        <f>IF(I21&gt;0,(G21+H21+I21)/3,(G21+H21+I21)/2)</f>
        <v>0</v>
      </c>
      <c r="K21" s="14"/>
      <c r="L21" s="14">
        <f>SUM(10+F21-J21-K21)</f>
        <v>10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>
        <f t="shared" si="4"/>
        <v>0</v>
      </c>
      <c r="Y21" s="14"/>
      <c r="Z21" s="48">
        <f t="shared" si="5"/>
        <v>10</v>
      </c>
      <c r="AA21" s="17"/>
      <c r="AB21" s="14"/>
      <c r="AC21" s="14"/>
      <c r="AD21" s="14"/>
      <c r="AE21" s="14"/>
      <c r="AF21" s="14"/>
      <c r="AG21" s="52"/>
      <c r="AH21" s="36"/>
    </row>
    <row r="22" spans="1:34" ht="12.75">
      <c r="A22" s="42"/>
      <c r="B22" s="30"/>
      <c r="C22" s="11"/>
      <c r="D22" s="11"/>
      <c r="E22" s="74"/>
      <c r="F22" s="7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8"/>
      <c r="AA22" s="30"/>
      <c r="AB22" s="11"/>
      <c r="AC22" s="11"/>
      <c r="AD22" s="11"/>
      <c r="AE22" s="11"/>
      <c r="AF22" s="11"/>
      <c r="AG22" s="25"/>
      <c r="AH22" s="77"/>
    </row>
    <row r="23" spans="1:34" ht="13.5" thickBot="1">
      <c r="A23" s="43"/>
      <c r="B23" s="75"/>
      <c r="C23" s="27"/>
      <c r="D23" s="27"/>
      <c r="E23" s="76"/>
      <c r="F23" s="7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67"/>
      <c r="AA23" s="75"/>
      <c r="AB23" s="27"/>
      <c r="AC23" s="27"/>
      <c r="AD23" s="27"/>
      <c r="AE23" s="27"/>
      <c r="AF23" s="27"/>
      <c r="AG23" s="46"/>
      <c r="AH23" s="78"/>
    </row>
  </sheetData>
  <sheetProtection/>
  <mergeCells count="12">
    <mergeCell ref="M3:S3"/>
    <mergeCell ref="AA3:AG3"/>
    <mergeCell ref="AH3:AH4"/>
    <mergeCell ref="T3:Z3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6.25390625" style="0" bestFit="1" customWidth="1"/>
    <col min="5" max="5" width="8.37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27" width="7.25390625" style="0" customWidth="1"/>
    <col min="28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26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27" t="s">
        <v>0</v>
      </c>
      <c r="B3" s="129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28"/>
      <c r="B4" s="130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64" t="s">
        <v>10</v>
      </c>
      <c r="B5" s="71" t="s">
        <v>102</v>
      </c>
      <c r="C5" s="11" t="s">
        <v>62</v>
      </c>
      <c r="D5" s="11" t="s">
        <v>57</v>
      </c>
      <c r="E5" s="12">
        <v>2011</v>
      </c>
      <c r="F5" s="19"/>
      <c r="G5" s="15"/>
      <c r="H5" s="15"/>
      <c r="I5" s="15"/>
      <c r="J5" s="15">
        <f aca="true" t="shared" si="0" ref="J5:J18">IF(I5&gt;0,(G5+H5+I5)/3,(G5+H5+I5)/2)</f>
        <v>0</v>
      </c>
      <c r="K5" s="15"/>
      <c r="L5" s="47">
        <f aca="true" t="shared" si="1" ref="L5:L18">SUM(10+F5-J5-K5)</f>
        <v>10</v>
      </c>
      <c r="M5" s="19">
        <v>8.5</v>
      </c>
      <c r="N5" s="15">
        <v>1</v>
      </c>
      <c r="O5" s="15">
        <v>0.8</v>
      </c>
      <c r="P5" s="15">
        <v>0.9</v>
      </c>
      <c r="Q5" s="15">
        <f aca="true" t="shared" si="2" ref="Q5:Q18">IF(P5&gt;0,(N5+O5+P5)/3,(N5+O5+P5)/2)</f>
        <v>0.9</v>
      </c>
      <c r="R5" s="15"/>
      <c r="S5" s="15">
        <f aca="true" t="shared" si="3" ref="S5:S18">SUM(10+M5-Q5-R5)</f>
        <v>17.6</v>
      </c>
      <c r="T5" s="15"/>
      <c r="U5" s="15"/>
      <c r="V5" s="15"/>
      <c r="W5" s="15"/>
      <c r="X5" s="15">
        <f aca="true" t="shared" si="4" ref="X5:X18">IF(W5&gt;0,(U5+V5+W5)/3,(U5+V5+W5)/2)</f>
        <v>0</v>
      </c>
      <c r="Y5" s="15"/>
      <c r="Z5" s="47">
        <f aca="true" t="shared" si="5" ref="Z5:Z18">SUM(10+T5-X5-Y5)</f>
        <v>10</v>
      </c>
      <c r="AA5" s="19">
        <v>10</v>
      </c>
      <c r="AB5" s="15">
        <v>1.7</v>
      </c>
      <c r="AC5" s="15">
        <v>1.8</v>
      </c>
      <c r="AD5" s="15">
        <v>1.8</v>
      </c>
      <c r="AE5" s="15">
        <f aca="true" t="shared" si="6" ref="AE5:AE18">IF(AD5&gt;0,(AB5+AC5+AD5)/3,(AB5+AC5+AD5)/2)</f>
        <v>1.7666666666666666</v>
      </c>
      <c r="AF5" s="15"/>
      <c r="AG5" s="18">
        <f aca="true" t="shared" si="7" ref="AG5:AG18">SUM(10+AA5-AE5-AF5)</f>
        <v>18.233333333333334</v>
      </c>
      <c r="AH5" s="50">
        <f aca="true" t="shared" si="8" ref="AH5:AH12">IF(F5=0,S5+AG5,0)</f>
        <v>35.833333333333336</v>
      </c>
    </row>
    <row r="6" spans="1:34" ht="14.25" customHeight="1" thickBot="1">
      <c r="A6" s="65" t="s">
        <v>11</v>
      </c>
      <c r="B6" s="71" t="s">
        <v>103</v>
      </c>
      <c r="C6" s="11" t="s">
        <v>104</v>
      </c>
      <c r="D6" s="11" t="s">
        <v>57</v>
      </c>
      <c r="E6" s="12">
        <v>2011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8.5</v>
      </c>
      <c r="N6" s="14">
        <v>1.7</v>
      </c>
      <c r="O6" s="14">
        <v>1.8</v>
      </c>
      <c r="P6" s="14">
        <v>2.1</v>
      </c>
      <c r="Q6" s="14">
        <f t="shared" si="2"/>
        <v>1.8666666666666665</v>
      </c>
      <c r="R6" s="14"/>
      <c r="S6" s="14">
        <f t="shared" si="3"/>
        <v>16.633333333333333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10</v>
      </c>
      <c r="AB6" s="14">
        <v>1.6</v>
      </c>
      <c r="AC6" s="14">
        <v>1.7</v>
      </c>
      <c r="AD6" s="14">
        <v>1.7</v>
      </c>
      <c r="AE6" s="14">
        <f t="shared" si="6"/>
        <v>1.6666666666666667</v>
      </c>
      <c r="AF6" s="14"/>
      <c r="AG6" s="52">
        <f t="shared" si="7"/>
        <v>18.333333333333332</v>
      </c>
      <c r="AH6" s="36">
        <f t="shared" si="8"/>
        <v>34.96666666666667</v>
      </c>
    </row>
    <row r="7" spans="1:34" ht="14.25" customHeight="1" thickBot="1">
      <c r="A7" s="65" t="s">
        <v>12</v>
      </c>
      <c r="B7" s="71" t="s">
        <v>96</v>
      </c>
      <c r="C7" s="11" t="s">
        <v>97</v>
      </c>
      <c r="D7" s="11" t="s">
        <v>95</v>
      </c>
      <c r="E7" s="12">
        <v>2011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8.5</v>
      </c>
      <c r="N7" s="14">
        <v>2.6</v>
      </c>
      <c r="O7" s="14">
        <v>2.3</v>
      </c>
      <c r="P7" s="14">
        <v>2.3</v>
      </c>
      <c r="Q7" s="14">
        <f t="shared" si="2"/>
        <v>2.4</v>
      </c>
      <c r="R7" s="14"/>
      <c r="S7" s="14">
        <f t="shared" si="3"/>
        <v>16.1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10</v>
      </c>
      <c r="AB7" s="14">
        <v>1.7</v>
      </c>
      <c r="AC7" s="14">
        <v>1.8</v>
      </c>
      <c r="AD7" s="14">
        <v>1.7</v>
      </c>
      <c r="AE7" s="14">
        <f t="shared" si="6"/>
        <v>1.7333333333333334</v>
      </c>
      <c r="AF7" s="14"/>
      <c r="AG7" s="52">
        <f t="shared" si="7"/>
        <v>18.266666666666666</v>
      </c>
      <c r="AH7" s="36">
        <f t="shared" si="8"/>
        <v>34.36666666666667</v>
      </c>
    </row>
    <row r="8" spans="1:34" ht="14.25" customHeight="1" thickBot="1">
      <c r="A8" s="65" t="s">
        <v>13</v>
      </c>
      <c r="B8" s="71" t="s">
        <v>105</v>
      </c>
      <c r="C8" s="11" t="s">
        <v>46</v>
      </c>
      <c r="D8" s="11" t="s">
        <v>57</v>
      </c>
      <c r="E8" s="12">
        <v>2011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8.5</v>
      </c>
      <c r="N8" s="14">
        <v>2.3</v>
      </c>
      <c r="O8" s="14">
        <v>2.6</v>
      </c>
      <c r="P8" s="14">
        <v>2.6</v>
      </c>
      <c r="Q8" s="14">
        <f t="shared" si="2"/>
        <v>2.5</v>
      </c>
      <c r="R8" s="14"/>
      <c r="S8" s="14">
        <f t="shared" si="3"/>
        <v>16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10</v>
      </c>
      <c r="AB8" s="14">
        <v>2.7</v>
      </c>
      <c r="AC8" s="14">
        <v>2.8</v>
      </c>
      <c r="AD8" s="14">
        <v>2.3</v>
      </c>
      <c r="AE8" s="14">
        <f t="shared" si="6"/>
        <v>2.6</v>
      </c>
      <c r="AF8" s="14"/>
      <c r="AG8" s="52">
        <f t="shared" si="7"/>
        <v>17.4</v>
      </c>
      <c r="AH8" s="36">
        <f t="shared" si="8"/>
        <v>33.4</v>
      </c>
    </row>
    <row r="9" spans="1:34" ht="14.25" customHeight="1" thickBot="1">
      <c r="A9" s="65" t="s">
        <v>14</v>
      </c>
      <c r="B9" s="71" t="s">
        <v>100</v>
      </c>
      <c r="C9" s="11" t="s">
        <v>72</v>
      </c>
      <c r="D9" s="11" t="s">
        <v>101</v>
      </c>
      <c r="E9" s="12">
        <v>2011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8.5</v>
      </c>
      <c r="N9" s="14">
        <v>1.5</v>
      </c>
      <c r="O9" s="14">
        <v>1.7</v>
      </c>
      <c r="P9" s="14">
        <v>1.5</v>
      </c>
      <c r="Q9" s="14">
        <f t="shared" si="2"/>
        <v>1.5666666666666667</v>
      </c>
      <c r="R9" s="14"/>
      <c r="S9" s="14">
        <f t="shared" si="3"/>
        <v>16.933333333333334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9</v>
      </c>
      <c r="AB9" s="14">
        <v>2.7</v>
      </c>
      <c r="AC9" s="14">
        <v>2.9</v>
      </c>
      <c r="AD9" s="14">
        <v>2.8</v>
      </c>
      <c r="AE9" s="14">
        <f t="shared" si="6"/>
        <v>2.7999999999999994</v>
      </c>
      <c r="AF9" s="14"/>
      <c r="AG9" s="52">
        <f t="shared" si="7"/>
        <v>16.2</v>
      </c>
      <c r="AH9" s="36">
        <f t="shared" si="8"/>
        <v>33.13333333333333</v>
      </c>
    </row>
    <row r="10" spans="1:34" ht="14.25" customHeight="1" thickBot="1">
      <c r="A10" s="65" t="s">
        <v>15</v>
      </c>
      <c r="B10" s="71" t="s">
        <v>98</v>
      </c>
      <c r="C10" s="11" t="s">
        <v>99</v>
      </c>
      <c r="D10" s="11" t="s">
        <v>47</v>
      </c>
      <c r="E10" s="12">
        <v>2011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8.5</v>
      </c>
      <c r="N10" s="14">
        <v>2.5</v>
      </c>
      <c r="O10" s="14">
        <v>2.3</v>
      </c>
      <c r="P10" s="14">
        <v>2.2</v>
      </c>
      <c r="Q10" s="14">
        <f t="shared" si="2"/>
        <v>2.3333333333333335</v>
      </c>
      <c r="R10" s="14"/>
      <c r="S10" s="14">
        <f t="shared" si="3"/>
        <v>16.166666666666668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10</v>
      </c>
      <c r="AB10" s="14">
        <v>3.3</v>
      </c>
      <c r="AC10" s="14">
        <v>3.2</v>
      </c>
      <c r="AD10" s="14">
        <v>3</v>
      </c>
      <c r="AE10" s="14">
        <f t="shared" si="6"/>
        <v>3.1666666666666665</v>
      </c>
      <c r="AF10" s="14"/>
      <c r="AG10" s="52">
        <f t="shared" si="7"/>
        <v>16.833333333333332</v>
      </c>
      <c r="AH10" s="36">
        <f t="shared" si="8"/>
        <v>33</v>
      </c>
    </row>
    <row r="11" spans="1:34" ht="14.25" customHeight="1" thickBot="1">
      <c r="A11" s="65" t="s">
        <v>16</v>
      </c>
      <c r="B11" s="71" t="s">
        <v>106</v>
      </c>
      <c r="C11" s="11" t="s">
        <v>107</v>
      </c>
      <c r="D11" s="11" t="s">
        <v>57</v>
      </c>
      <c r="E11" s="12">
        <v>2011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8.5</v>
      </c>
      <c r="N11" s="14">
        <v>1.5</v>
      </c>
      <c r="O11" s="14">
        <v>1.4</v>
      </c>
      <c r="P11" s="14">
        <v>1.9</v>
      </c>
      <c r="Q11" s="14">
        <f t="shared" si="2"/>
        <v>1.5999999999999999</v>
      </c>
      <c r="R11" s="14"/>
      <c r="S11" s="14">
        <f t="shared" si="3"/>
        <v>16.9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9</v>
      </c>
      <c r="AB11" s="14">
        <v>3.2</v>
      </c>
      <c r="AC11" s="14">
        <v>2.8</v>
      </c>
      <c r="AD11" s="14">
        <v>2.9</v>
      </c>
      <c r="AE11" s="14">
        <f t="shared" si="6"/>
        <v>2.966666666666667</v>
      </c>
      <c r="AF11" s="14"/>
      <c r="AG11" s="52">
        <f t="shared" si="7"/>
        <v>16.03333333333333</v>
      </c>
      <c r="AH11" s="36">
        <f t="shared" si="8"/>
        <v>32.93333333333333</v>
      </c>
    </row>
    <row r="12" spans="1:34" ht="14.25" customHeight="1" thickBot="1">
      <c r="A12" s="65" t="s">
        <v>17</v>
      </c>
      <c r="B12" s="86" t="s">
        <v>93</v>
      </c>
      <c r="C12" s="11" t="s">
        <v>94</v>
      </c>
      <c r="D12" s="11" t="s">
        <v>95</v>
      </c>
      <c r="E12" s="12">
        <v>2001</v>
      </c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>
        <v>8.5</v>
      </c>
      <c r="N12" s="14">
        <v>1.9</v>
      </c>
      <c r="O12" s="14">
        <v>2.1</v>
      </c>
      <c r="P12" s="14">
        <v>2.2</v>
      </c>
      <c r="Q12" s="14">
        <f t="shared" si="2"/>
        <v>2.066666666666667</v>
      </c>
      <c r="R12" s="14"/>
      <c r="S12" s="14">
        <f t="shared" si="3"/>
        <v>16.433333333333334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9</v>
      </c>
      <c r="AB12" s="14">
        <v>3</v>
      </c>
      <c r="AC12" s="14">
        <v>2.9</v>
      </c>
      <c r="AD12" s="14">
        <v>2.7</v>
      </c>
      <c r="AE12" s="14">
        <f t="shared" si="6"/>
        <v>2.866666666666667</v>
      </c>
      <c r="AF12" s="14"/>
      <c r="AG12" s="52">
        <f t="shared" si="7"/>
        <v>16.133333333333333</v>
      </c>
      <c r="AH12" s="36">
        <f t="shared" si="8"/>
        <v>32.56666666666666</v>
      </c>
    </row>
    <row r="13" spans="1:34" ht="14.25" customHeight="1" thickBot="1">
      <c r="A13" s="65"/>
      <c r="B13" s="71"/>
      <c r="C13" s="11"/>
      <c r="D13" s="12"/>
      <c r="E13" s="38"/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/>
      <c r="N13" s="14"/>
      <c r="O13" s="14"/>
      <c r="P13" s="14"/>
      <c r="Q13" s="14">
        <f t="shared" si="2"/>
        <v>0</v>
      </c>
      <c r="R13" s="14"/>
      <c r="S13" s="14">
        <f t="shared" si="3"/>
        <v>10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/>
      <c r="AB13" s="14"/>
      <c r="AC13" s="14"/>
      <c r="AD13" s="14"/>
      <c r="AE13" s="14">
        <f t="shared" si="6"/>
        <v>0</v>
      </c>
      <c r="AF13" s="14"/>
      <c r="AG13" s="52">
        <f t="shared" si="7"/>
        <v>10</v>
      </c>
      <c r="AH13" s="36">
        <f aca="true" t="shared" si="9" ref="AH13:AH18">IF(F13=0,S13+AG13,0)</f>
        <v>20</v>
      </c>
    </row>
    <row r="14" spans="1:34" ht="13.5" thickBot="1">
      <c r="A14" s="65"/>
      <c r="B14" s="71"/>
      <c r="C14" s="11"/>
      <c r="D14" s="12"/>
      <c r="E14" s="38"/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/>
      <c r="N14" s="14"/>
      <c r="O14" s="14"/>
      <c r="P14" s="14"/>
      <c r="Q14" s="14">
        <f t="shared" si="2"/>
        <v>0</v>
      </c>
      <c r="R14" s="14"/>
      <c r="S14" s="14">
        <f t="shared" si="3"/>
        <v>10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/>
      <c r="AB14" s="14"/>
      <c r="AC14" s="14"/>
      <c r="AD14" s="14"/>
      <c r="AE14" s="14">
        <f t="shared" si="6"/>
        <v>0</v>
      </c>
      <c r="AF14" s="14"/>
      <c r="AG14" s="52">
        <f t="shared" si="7"/>
        <v>10</v>
      </c>
      <c r="AH14" s="36">
        <f t="shared" si="9"/>
        <v>20</v>
      </c>
    </row>
    <row r="15" spans="1:34" ht="13.5" thickBot="1">
      <c r="A15" s="65"/>
      <c r="B15" s="86"/>
      <c r="C15" s="11"/>
      <c r="D15" s="12"/>
      <c r="E15" s="40"/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14">
        <f t="shared" si="3"/>
        <v>10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/>
      <c r="AB15" s="14"/>
      <c r="AC15" s="14"/>
      <c r="AD15" s="14"/>
      <c r="AE15" s="14">
        <f t="shared" si="6"/>
        <v>0</v>
      </c>
      <c r="AF15" s="14"/>
      <c r="AG15" s="52">
        <f t="shared" si="7"/>
        <v>10</v>
      </c>
      <c r="AH15" s="36">
        <f t="shared" si="9"/>
        <v>20</v>
      </c>
    </row>
    <row r="16" spans="1:34" ht="13.5" thickBot="1">
      <c r="A16" s="65"/>
      <c r="B16" s="86"/>
      <c r="C16" s="11"/>
      <c r="D16" s="12"/>
      <c r="E16" s="40"/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14">
        <f t="shared" si="3"/>
        <v>10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/>
      <c r="AB16" s="14"/>
      <c r="AC16" s="14"/>
      <c r="AD16" s="14"/>
      <c r="AE16" s="14">
        <f t="shared" si="6"/>
        <v>0</v>
      </c>
      <c r="AF16" s="14"/>
      <c r="AG16" s="52">
        <f t="shared" si="7"/>
        <v>10</v>
      </c>
      <c r="AH16" s="36">
        <f t="shared" si="9"/>
        <v>20</v>
      </c>
    </row>
    <row r="17" spans="1:34" ht="13.5" thickBot="1">
      <c r="A17" s="65"/>
      <c r="B17" s="86"/>
      <c r="C17" s="11"/>
      <c r="D17" s="12"/>
      <c r="E17" s="40"/>
      <c r="F17" s="17"/>
      <c r="G17" s="14"/>
      <c r="H17" s="14"/>
      <c r="I17" s="14"/>
      <c r="J17" s="14">
        <f t="shared" si="0"/>
        <v>0</v>
      </c>
      <c r="K17" s="14"/>
      <c r="L17" s="47">
        <f t="shared" si="1"/>
        <v>10</v>
      </c>
      <c r="M17" s="17"/>
      <c r="N17" s="14"/>
      <c r="O17" s="14"/>
      <c r="P17" s="14"/>
      <c r="Q17" s="14">
        <f t="shared" si="2"/>
        <v>0</v>
      </c>
      <c r="R17" s="14"/>
      <c r="S17" s="14">
        <f t="shared" si="3"/>
        <v>10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/>
      <c r="AB17" s="14"/>
      <c r="AC17" s="14"/>
      <c r="AD17" s="14"/>
      <c r="AE17" s="14">
        <f t="shared" si="6"/>
        <v>0</v>
      </c>
      <c r="AF17" s="14"/>
      <c r="AG17" s="52">
        <f t="shared" si="7"/>
        <v>10</v>
      </c>
      <c r="AH17" s="36">
        <f t="shared" si="9"/>
        <v>20</v>
      </c>
    </row>
    <row r="18" spans="1:34" ht="13.5" thickBot="1">
      <c r="A18" s="66"/>
      <c r="B18" s="87"/>
      <c r="C18" s="27"/>
      <c r="D18" s="28"/>
      <c r="E18" s="39"/>
      <c r="F18" s="20"/>
      <c r="G18" s="16"/>
      <c r="H18" s="16"/>
      <c r="I18" s="16"/>
      <c r="J18" s="16">
        <f t="shared" si="0"/>
        <v>0</v>
      </c>
      <c r="K18" s="16"/>
      <c r="L18" s="54">
        <f t="shared" si="1"/>
        <v>10</v>
      </c>
      <c r="M18" s="20"/>
      <c r="N18" s="16"/>
      <c r="O18" s="16"/>
      <c r="P18" s="16"/>
      <c r="Q18" s="16">
        <f t="shared" si="2"/>
        <v>0</v>
      </c>
      <c r="R18" s="16"/>
      <c r="S18" s="16">
        <f t="shared" si="3"/>
        <v>10</v>
      </c>
      <c r="T18" s="16"/>
      <c r="U18" s="16"/>
      <c r="V18" s="16"/>
      <c r="W18" s="16"/>
      <c r="X18" s="16">
        <f t="shared" si="4"/>
        <v>0</v>
      </c>
      <c r="Y18" s="16"/>
      <c r="Z18" s="49">
        <f t="shared" si="5"/>
        <v>10</v>
      </c>
      <c r="AA18" s="20"/>
      <c r="AB18" s="16"/>
      <c r="AC18" s="16"/>
      <c r="AD18" s="16"/>
      <c r="AE18" s="16">
        <f t="shared" si="6"/>
        <v>0</v>
      </c>
      <c r="AF18" s="16"/>
      <c r="AG18" s="53">
        <f t="shared" si="7"/>
        <v>10</v>
      </c>
      <c r="AH18" s="51">
        <f t="shared" si="9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="90" zoomScaleNormal="90" zoomScalePageLayoutView="0" workbookViewId="0" topLeftCell="A1">
      <selection activeCell="D13" sqref="D13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2.125" style="0" bestFit="1" customWidth="1"/>
    <col min="5" max="5" width="9.00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27" width="7.00390625" style="0" customWidth="1"/>
    <col min="28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110</v>
      </c>
      <c r="C5" s="11" t="s">
        <v>111</v>
      </c>
      <c r="D5" s="11" t="s">
        <v>101</v>
      </c>
      <c r="E5" s="57">
        <v>2010</v>
      </c>
      <c r="F5" s="19"/>
      <c r="G5" s="15"/>
      <c r="H5" s="15"/>
      <c r="I5" s="15"/>
      <c r="J5" s="15">
        <f aca="true" t="shared" si="0" ref="J5:J10">IF(I5&gt;0,(G5+H5+I5)/3,(G5+H5+I5)/2)</f>
        <v>0</v>
      </c>
      <c r="K5" s="15"/>
      <c r="L5" s="47">
        <f aca="true" t="shared" si="1" ref="L5:L10">SUM(10+F5-J5-K5)</f>
        <v>10</v>
      </c>
      <c r="M5" s="19">
        <v>8.5</v>
      </c>
      <c r="N5" s="15">
        <v>3.2</v>
      </c>
      <c r="O5" s="15">
        <v>3.6</v>
      </c>
      <c r="P5" s="15">
        <v>3.3</v>
      </c>
      <c r="Q5" s="15">
        <f aca="true" t="shared" si="2" ref="Q5:Q10">IF(P5&gt;0,(N5+O5+P5)/3,(N5+O5+P5)/2)</f>
        <v>3.366666666666667</v>
      </c>
      <c r="R5" s="15"/>
      <c r="S5" s="15">
        <f aca="true" t="shared" si="3" ref="S5:S10">SUM(10+M5-Q5-R5)</f>
        <v>15.133333333333333</v>
      </c>
      <c r="T5" s="15"/>
      <c r="U5" s="15"/>
      <c r="V5" s="15"/>
      <c r="W5" s="15"/>
      <c r="X5" s="15">
        <f aca="true" t="shared" si="4" ref="X5:X10">IF(W5&gt;0,(U5+V5+W5)/3,(U5+V5+W5)/2)</f>
        <v>0</v>
      </c>
      <c r="Y5" s="15"/>
      <c r="Z5" s="47">
        <f aca="true" t="shared" si="5" ref="Z5:Z10">SUM(10+T5-X5-Y5)</f>
        <v>10</v>
      </c>
      <c r="AA5" s="19">
        <v>10</v>
      </c>
      <c r="AB5" s="15">
        <v>2.2</v>
      </c>
      <c r="AC5" s="15">
        <v>2.2</v>
      </c>
      <c r="AD5" s="15">
        <v>2.6</v>
      </c>
      <c r="AE5" s="15">
        <f aca="true" t="shared" si="6" ref="AE5:AE10">IF(AD5&gt;0,(AB5+AC5+AD5)/3,(AB5+AC5+AD5)/2)</f>
        <v>2.3333333333333335</v>
      </c>
      <c r="AF5" s="15"/>
      <c r="AG5" s="18">
        <f aca="true" t="shared" si="7" ref="AG5:AG10">SUM(10+AA5-AE5-AF5)</f>
        <v>17.666666666666668</v>
      </c>
      <c r="AH5" s="50">
        <f aca="true" t="shared" si="8" ref="AH5:AH10">IF(F5=0,S5+AG5,0)</f>
        <v>32.8</v>
      </c>
    </row>
    <row r="6" spans="1:34" ht="14.25" customHeight="1" thickBot="1">
      <c r="A6" s="22" t="s">
        <v>11</v>
      </c>
      <c r="B6" s="11" t="s">
        <v>112</v>
      </c>
      <c r="C6" s="11" t="s">
        <v>113</v>
      </c>
      <c r="D6" s="11" t="s">
        <v>101</v>
      </c>
      <c r="E6" s="57">
        <v>2010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6.5</v>
      </c>
      <c r="N6" s="14">
        <v>4.8</v>
      </c>
      <c r="O6" s="14">
        <v>5.1</v>
      </c>
      <c r="P6" s="14">
        <v>4.2</v>
      </c>
      <c r="Q6" s="14">
        <f t="shared" si="2"/>
        <v>4.699999999999999</v>
      </c>
      <c r="R6" s="14"/>
      <c r="S6" s="14">
        <f t="shared" si="3"/>
        <v>11.8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10</v>
      </c>
      <c r="AB6" s="14">
        <v>2.3</v>
      </c>
      <c r="AC6" s="14">
        <v>2.5</v>
      </c>
      <c r="AD6" s="14">
        <v>2.4</v>
      </c>
      <c r="AE6" s="14">
        <f t="shared" si="6"/>
        <v>2.4</v>
      </c>
      <c r="AF6" s="14"/>
      <c r="AG6" s="52">
        <f t="shared" si="7"/>
        <v>17.6</v>
      </c>
      <c r="AH6" s="36">
        <f t="shared" si="8"/>
        <v>29.400000000000002</v>
      </c>
    </row>
    <row r="7" spans="1:34" ht="14.25" customHeight="1" thickBot="1">
      <c r="A7" s="22" t="s">
        <v>12</v>
      </c>
      <c r="B7" s="11" t="s">
        <v>116</v>
      </c>
      <c r="C7" s="11" t="s">
        <v>117</v>
      </c>
      <c r="D7" s="11" t="s">
        <v>101</v>
      </c>
      <c r="E7" s="57">
        <v>2010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6.5</v>
      </c>
      <c r="N7" s="14">
        <v>4.5</v>
      </c>
      <c r="O7" s="14">
        <v>4.5</v>
      </c>
      <c r="P7" s="14">
        <v>3.6</v>
      </c>
      <c r="Q7" s="14">
        <f t="shared" si="2"/>
        <v>4.2</v>
      </c>
      <c r="R7" s="14"/>
      <c r="S7" s="14">
        <f t="shared" si="3"/>
        <v>12.3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9.4</v>
      </c>
      <c r="AB7" s="14">
        <v>3.5</v>
      </c>
      <c r="AC7" s="14">
        <v>3.3</v>
      </c>
      <c r="AD7" s="14">
        <v>3.2</v>
      </c>
      <c r="AE7" s="14">
        <f t="shared" si="6"/>
        <v>3.3333333333333335</v>
      </c>
      <c r="AF7" s="14"/>
      <c r="AG7" s="52">
        <f t="shared" si="7"/>
        <v>16.066666666666666</v>
      </c>
      <c r="AH7" s="36">
        <f t="shared" si="8"/>
        <v>28.366666666666667</v>
      </c>
    </row>
    <row r="8" spans="1:34" ht="14.25" customHeight="1" thickBot="1">
      <c r="A8" s="22" t="s">
        <v>13</v>
      </c>
      <c r="B8" s="11" t="s">
        <v>114</v>
      </c>
      <c r="C8" s="11" t="s">
        <v>104</v>
      </c>
      <c r="D8" s="11" t="s">
        <v>101</v>
      </c>
      <c r="E8" s="57">
        <v>2010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6.5</v>
      </c>
      <c r="N8" s="14">
        <v>5.9</v>
      </c>
      <c r="O8" s="14">
        <v>5.3</v>
      </c>
      <c r="P8" s="14">
        <v>5.9</v>
      </c>
      <c r="Q8" s="14">
        <f t="shared" si="2"/>
        <v>5.7</v>
      </c>
      <c r="R8" s="14"/>
      <c r="S8" s="14">
        <f t="shared" si="3"/>
        <v>10.8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9.4</v>
      </c>
      <c r="AB8" s="14">
        <v>2.6</v>
      </c>
      <c r="AC8" s="14">
        <v>2.9</v>
      </c>
      <c r="AD8" s="14">
        <v>3.1</v>
      </c>
      <c r="AE8" s="14">
        <f t="shared" si="6"/>
        <v>2.8666666666666667</v>
      </c>
      <c r="AF8" s="14"/>
      <c r="AG8" s="52">
        <f t="shared" si="7"/>
        <v>16.53333333333333</v>
      </c>
      <c r="AH8" s="36">
        <f t="shared" si="8"/>
        <v>27.333333333333332</v>
      </c>
    </row>
    <row r="9" spans="1:34" ht="14.25" customHeight="1" thickBot="1">
      <c r="A9" s="22" t="s">
        <v>14</v>
      </c>
      <c r="B9" s="26" t="s">
        <v>108</v>
      </c>
      <c r="C9" s="11" t="s">
        <v>109</v>
      </c>
      <c r="D9" s="11" t="s">
        <v>101</v>
      </c>
      <c r="E9" s="57">
        <v>2010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6.5</v>
      </c>
      <c r="N9" s="14">
        <v>5</v>
      </c>
      <c r="O9" s="14">
        <v>4.9</v>
      </c>
      <c r="P9" s="14">
        <v>4.8</v>
      </c>
      <c r="Q9" s="14">
        <f t="shared" si="2"/>
        <v>4.8999999999999995</v>
      </c>
      <c r="R9" s="14"/>
      <c r="S9" s="14">
        <f t="shared" si="3"/>
        <v>11.600000000000001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9</v>
      </c>
      <c r="AB9" s="14">
        <v>3.9</v>
      </c>
      <c r="AC9" s="14">
        <v>4</v>
      </c>
      <c r="AD9" s="14">
        <v>4.1</v>
      </c>
      <c r="AE9" s="14">
        <f t="shared" si="6"/>
        <v>4</v>
      </c>
      <c r="AF9" s="14"/>
      <c r="AG9" s="52">
        <f t="shared" si="7"/>
        <v>15</v>
      </c>
      <c r="AH9" s="36">
        <f t="shared" si="8"/>
        <v>26.6</v>
      </c>
    </row>
    <row r="10" spans="1:34" ht="14.25" customHeight="1" thickBot="1">
      <c r="A10" s="22" t="s">
        <v>15</v>
      </c>
      <c r="B10" s="11" t="s">
        <v>115</v>
      </c>
      <c r="C10" s="11" t="s">
        <v>109</v>
      </c>
      <c r="D10" s="11" t="s">
        <v>101</v>
      </c>
      <c r="E10" s="57">
        <v>2010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6.5</v>
      </c>
      <c r="N10" s="14">
        <v>5.9</v>
      </c>
      <c r="O10" s="14">
        <v>5.2</v>
      </c>
      <c r="P10" s="14">
        <v>5.6</v>
      </c>
      <c r="Q10" s="14">
        <f t="shared" si="2"/>
        <v>5.566666666666667</v>
      </c>
      <c r="R10" s="14"/>
      <c r="S10" s="14">
        <f t="shared" si="3"/>
        <v>10.933333333333334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9</v>
      </c>
      <c r="AB10" s="14">
        <v>3.9</v>
      </c>
      <c r="AC10" s="14">
        <v>3.8</v>
      </c>
      <c r="AD10" s="14">
        <v>4.2</v>
      </c>
      <c r="AE10" s="14">
        <f t="shared" si="6"/>
        <v>3.9666666666666663</v>
      </c>
      <c r="AF10" s="14"/>
      <c r="AG10" s="52">
        <f t="shared" si="7"/>
        <v>15.033333333333333</v>
      </c>
      <c r="AH10" s="36">
        <f t="shared" si="8"/>
        <v>25.96666666666667</v>
      </c>
    </row>
    <row r="11" spans="1:34" ht="14.25" customHeight="1" thickBot="1">
      <c r="A11" s="22" t="s">
        <v>16</v>
      </c>
      <c r="B11" s="26"/>
      <c r="C11" s="11"/>
      <c r="D11" s="12"/>
      <c r="E11" s="40"/>
      <c r="F11" s="17"/>
      <c r="G11" s="14"/>
      <c r="H11" s="14"/>
      <c r="I11" s="14"/>
      <c r="J11" s="14">
        <f aca="true" t="shared" si="9" ref="J11:J19">IF(I11&gt;0,(G11+H11+I11)/3,(G11+H11+I11)/2)</f>
        <v>0</v>
      </c>
      <c r="K11" s="14"/>
      <c r="L11" s="47">
        <f aca="true" t="shared" si="10" ref="L11:L19">SUM(10+F11-J11-K11)</f>
        <v>10</v>
      </c>
      <c r="M11" s="17"/>
      <c r="N11" s="14"/>
      <c r="O11" s="14"/>
      <c r="P11" s="14"/>
      <c r="Q11" s="14">
        <f aca="true" t="shared" si="11" ref="Q11:Q19">IF(P11&gt;0,(N11+O11+P11)/3,(N11+O11+P11)/2)</f>
        <v>0</v>
      </c>
      <c r="R11" s="14"/>
      <c r="S11" s="14">
        <f aca="true" t="shared" si="12" ref="S11:S19">SUM(10+M11-Q11-R11)</f>
        <v>10</v>
      </c>
      <c r="T11" s="14"/>
      <c r="U11" s="14"/>
      <c r="V11" s="14"/>
      <c r="W11" s="14"/>
      <c r="X11" s="14">
        <f aca="true" t="shared" si="13" ref="X11:X19">IF(W11&gt;0,(U11+V11+W11)/3,(U11+V11+W11)/2)</f>
        <v>0</v>
      </c>
      <c r="Y11" s="14"/>
      <c r="Z11" s="48">
        <f aca="true" t="shared" si="14" ref="Z11:Z19">SUM(10+T11-X11-Y11)</f>
        <v>10</v>
      </c>
      <c r="AA11" s="17"/>
      <c r="AB11" s="14"/>
      <c r="AC11" s="14"/>
      <c r="AD11" s="14"/>
      <c r="AE11" s="14">
        <f aca="true" t="shared" si="15" ref="AE11:AE19">IF(AD11&gt;0,(AB11+AC11+AD11)/3,(AB11+AC11+AD11)/2)</f>
        <v>0</v>
      </c>
      <c r="AF11" s="14"/>
      <c r="AG11" s="52">
        <f aca="true" t="shared" si="16" ref="AG11:AG19">SUM(10+AA11-AE11-AF11)</f>
        <v>10</v>
      </c>
      <c r="AH11" s="36">
        <f aca="true" t="shared" si="17" ref="AH11:AH19">IF(F11=0,S11+AG11,0)</f>
        <v>20</v>
      </c>
    </row>
    <row r="12" spans="1:34" ht="14.25" customHeight="1" thickBot="1">
      <c r="A12" s="22" t="s">
        <v>17</v>
      </c>
      <c r="B12" s="30"/>
      <c r="C12" s="11"/>
      <c r="D12" s="12"/>
      <c r="E12" s="38"/>
      <c r="F12" s="17"/>
      <c r="G12" s="14"/>
      <c r="H12" s="14"/>
      <c r="I12" s="14"/>
      <c r="J12" s="14">
        <f t="shared" si="9"/>
        <v>0</v>
      </c>
      <c r="K12" s="14"/>
      <c r="L12" s="47">
        <f t="shared" si="10"/>
        <v>10</v>
      </c>
      <c r="M12" s="17"/>
      <c r="N12" s="14"/>
      <c r="O12" s="14"/>
      <c r="P12" s="14"/>
      <c r="Q12" s="14">
        <f t="shared" si="11"/>
        <v>0</v>
      </c>
      <c r="R12" s="14"/>
      <c r="S12" s="14">
        <f t="shared" si="12"/>
        <v>10</v>
      </c>
      <c r="T12" s="14"/>
      <c r="U12" s="14"/>
      <c r="V12" s="14"/>
      <c r="W12" s="14"/>
      <c r="X12" s="14">
        <f t="shared" si="13"/>
        <v>0</v>
      </c>
      <c r="Y12" s="14"/>
      <c r="Z12" s="48">
        <f t="shared" si="14"/>
        <v>10</v>
      </c>
      <c r="AA12" s="17"/>
      <c r="AB12" s="14"/>
      <c r="AC12" s="14"/>
      <c r="AD12" s="14"/>
      <c r="AE12" s="14">
        <f t="shared" si="15"/>
        <v>0</v>
      </c>
      <c r="AF12" s="14"/>
      <c r="AG12" s="52">
        <f t="shared" si="16"/>
        <v>10</v>
      </c>
      <c r="AH12" s="36">
        <f t="shared" si="17"/>
        <v>20</v>
      </c>
    </row>
    <row r="13" spans="1:34" ht="14.25" customHeight="1" thickBot="1">
      <c r="A13" s="22" t="s">
        <v>18</v>
      </c>
      <c r="B13" s="30"/>
      <c r="C13" s="11"/>
      <c r="D13" s="12"/>
      <c r="E13" s="38"/>
      <c r="F13" s="17"/>
      <c r="G13" s="14"/>
      <c r="H13" s="14"/>
      <c r="I13" s="14"/>
      <c r="J13" s="14">
        <f t="shared" si="9"/>
        <v>0</v>
      </c>
      <c r="K13" s="14"/>
      <c r="L13" s="47">
        <f t="shared" si="10"/>
        <v>10</v>
      </c>
      <c r="M13" s="17"/>
      <c r="N13" s="14"/>
      <c r="O13" s="14"/>
      <c r="P13" s="14"/>
      <c r="Q13" s="14">
        <f t="shared" si="11"/>
        <v>0</v>
      </c>
      <c r="R13" s="14"/>
      <c r="S13" s="14">
        <f t="shared" si="12"/>
        <v>10</v>
      </c>
      <c r="T13" s="14"/>
      <c r="U13" s="14"/>
      <c r="V13" s="14"/>
      <c r="W13" s="14"/>
      <c r="X13" s="14">
        <f t="shared" si="13"/>
        <v>0</v>
      </c>
      <c r="Y13" s="14"/>
      <c r="Z13" s="48">
        <f t="shared" si="14"/>
        <v>10</v>
      </c>
      <c r="AA13" s="17"/>
      <c r="AB13" s="14"/>
      <c r="AC13" s="14"/>
      <c r="AD13" s="14"/>
      <c r="AE13" s="14">
        <f t="shared" si="15"/>
        <v>0</v>
      </c>
      <c r="AF13" s="14"/>
      <c r="AG13" s="52">
        <f t="shared" si="16"/>
        <v>10</v>
      </c>
      <c r="AH13" s="36">
        <f t="shared" si="17"/>
        <v>20</v>
      </c>
    </row>
    <row r="14" spans="1:34" ht="14.25" customHeight="1" thickBot="1">
      <c r="A14" s="22" t="s">
        <v>19</v>
      </c>
      <c r="B14" s="30"/>
      <c r="C14" s="11"/>
      <c r="D14" s="12"/>
      <c r="E14" s="38"/>
      <c r="F14" s="17"/>
      <c r="G14" s="14"/>
      <c r="H14" s="14"/>
      <c r="I14" s="14"/>
      <c r="J14" s="14">
        <f t="shared" si="9"/>
        <v>0</v>
      </c>
      <c r="K14" s="14"/>
      <c r="L14" s="47">
        <f t="shared" si="10"/>
        <v>10</v>
      </c>
      <c r="M14" s="17"/>
      <c r="N14" s="14"/>
      <c r="O14" s="14"/>
      <c r="P14" s="14"/>
      <c r="Q14" s="14">
        <f t="shared" si="11"/>
        <v>0</v>
      </c>
      <c r="R14" s="14"/>
      <c r="S14" s="14">
        <f t="shared" si="12"/>
        <v>10</v>
      </c>
      <c r="T14" s="14"/>
      <c r="U14" s="14"/>
      <c r="V14" s="14"/>
      <c r="W14" s="14"/>
      <c r="X14" s="14">
        <f t="shared" si="13"/>
        <v>0</v>
      </c>
      <c r="Y14" s="14"/>
      <c r="Z14" s="48">
        <f t="shared" si="14"/>
        <v>10</v>
      </c>
      <c r="AA14" s="17"/>
      <c r="AB14" s="14"/>
      <c r="AC14" s="14"/>
      <c r="AD14" s="14"/>
      <c r="AE14" s="14">
        <f t="shared" si="15"/>
        <v>0</v>
      </c>
      <c r="AF14" s="14"/>
      <c r="AG14" s="52">
        <f t="shared" si="16"/>
        <v>10</v>
      </c>
      <c r="AH14" s="36">
        <f t="shared" si="17"/>
        <v>20</v>
      </c>
    </row>
    <row r="15" spans="1:34" ht="13.5" thickBot="1">
      <c r="A15" s="22" t="s">
        <v>20</v>
      </c>
      <c r="B15" s="30"/>
      <c r="C15" s="11"/>
      <c r="D15" s="12"/>
      <c r="E15" s="38"/>
      <c r="F15" s="17"/>
      <c r="G15" s="14"/>
      <c r="H15" s="14"/>
      <c r="I15" s="14"/>
      <c r="J15" s="14">
        <f t="shared" si="9"/>
        <v>0</v>
      </c>
      <c r="K15" s="14"/>
      <c r="L15" s="47">
        <f t="shared" si="10"/>
        <v>10</v>
      </c>
      <c r="M15" s="17"/>
      <c r="N15" s="14"/>
      <c r="O15" s="14"/>
      <c r="P15" s="14"/>
      <c r="Q15" s="14">
        <f t="shared" si="11"/>
        <v>0</v>
      </c>
      <c r="R15" s="14"/>
      <c r="S15" s="14">
        <f t="shared" si="12"/>
        <v>10</v>
      </c>
      <c r="T15" s="14"/>
      <c r="U15" s="14"/>
      <c r="V15" s="14"/>
      <c r="W15" s="14"/>
      <c r="X15" s="14">
        <f t="shared" si="13"/>
        <v>0</v>
      </c>
      <c r="Y15" s="14"/>
      <c r="Z15" s="48">
        <f t="shared" si="14"/>
        <v>10</v>
      </c>
      <c r="AA15" s="17"/>
      <c r="AB15" s="14"/>
      <c r="AC15" s="14"/>
      <c r="AD15" s="14"/>
      <c r="AE15" s="14">
        <f t="shared" si="15"/>
        <v>0</v>
      </c>
      <c r="AF15" s="14"/>
      <c r="AG15" s="52">
        <f t="shared" si="16"/>
        <v>10</v>
      </c>
      <c r="AH15" s="36">
        <f t="shared" si="17"/>
        <v>20</v>
      </c>
    </row>
    <row r="16" spans="1:34" ht="13.5" thickBot="1">
      <c r="A16" s="22" t="s">
        <v>21</v>
      </c>
      <c r="B16" s="26"/>
      <c r="C16" s="11"/>
      <c r="D16" s="12"/>
      <c r="E16" s="40"/>
      <c r="F16" s="17"/>
      <c r="G16" s="14"/>
      <c r="H16" s="14"/>
      <c r="I16" s="14"/>
      <c r="J16" s="14">
        <f t="shared" si="9"/>
        <v>0</v>
      </c>
      <c r="K16" s="14"/>
      <c r="L16" s="47">
        <f t="shared" si="10"/>
        <v>10</v>
      </c>
      <c r="M16" s="17"/>
      <c r="N16" s="14"/>
      <c r="O16" s="14"/>
      <c r="P16" s="14"/>
      <c r="Q16" s="14">
        <f t="shared" si="11"/>
        <v>0</v>
      </c>
      <c r="R16" s="14"/>
      <c r="S16" s="14">
        <f t="shared" si="12"/>
        <v>10</v>
      </c>
      <c r="T16" s="14"/>
      <c r="U16" s="14"/>
      <c r="V16" s="14"/>
      <c r="W16" s="14"/>
      <c r="X16" s="14">
        <f t="shared" si="13"/>
        <v>0</v>
      </c>
      <c r="Y16" s="14"/>
      <c r="Z16" s="48">
        <f t="shared" si="14"/>
        <v>10</v>
      </c>
      <c r="AA16" s="17"/>
      <c r="AB16" s="14"/>
      <c r="AC16" s="14"/>
      <c r="AD16" s="14"/>
      <c r="AE16" s="14">
        <f t="shared" si="15"/>
        <v>0</v>
      </c>
      <c r="AF16" s="14"/>
      <c r="AG16" s="52">
        <f t="shared" si="16"/>
        <v>10</v>
      </c>
      <c r="AH16" s="36">
        <f t="shared" si="17"/>
        <v>20</v>
      </c>
    </row>
    <row r="17" spans="1:34" ht="13.5" thickBot="1">
      <c r="A17" s="22" t="s">
        <v>22</v>
      </c>
      <c r="B17" s="26"/>
      <c r="C17" s="11"/>
      <c r="D17" s="12"/>
      <c r="E17" s="40"/>
      <c r="F17" s="17"/>
      <c r="G17" s="14"/>
      <c r="H17" s="14"/>
      <c r="I17" s="14"/>
      <c r="J17" s="14">
        <f t="shared" si="9"/>
        <v>0</v>
      </c>
      <c r="K17" s="14"/>
      <c r="L17" s="47">
        <f t="shared" si="10"/>
        <v>10</v>
      </c>
      <c r="M17" s="17"/>
      <c r="N17" s="14"/>
      <c r="O17" s="14"/>
      <c r="P17" s="14"/>
      <c r="Q17" s="14">
        <f t="shared" si="11"/>
        <v>0</v>
      </c>
      <c r="R17" s="14"/>
      <c r="S17" s="14">
        <f t="shared" si="12"/>
        <v>10</v>
      </c>
      <c r="T17" s="14"/>
      <c r="U17" s="14"/>
      <c r="V17" s="14"/>
      <c r="W17" s="14"/>
      <c r="X17" s="14">
        <f t="shared" si="13"/>
        <v>0</v>
      </c>
      <c r="Y17" s="14"/>
      <c r="Z17" s="48">
        <f t="shared" si="14"/>
        <v>10</v>
      </c>
      <c r="AA17" s="17"/>
      <c r="AB17" s="14"/>
      <c r="AC17" s="14"/>
      <c r="AD17" s="14"/>
      <c r="AE17" s="14">
        <f t="shared" si="15"/>
        <v>0</v>
      </c>
      <c r="AF17" s="14"/>
      <c r="AG17" s="52">
        <f t="shared" si="16"/>
        <v>10</v>
      </c>
      <c r="AH17" s="36">
        <f t="shared" si="17"/>
        <v>20</v>
      </c>
    </row>
    <row r="18" spans="1:34" ht="13.5" thickBot="1">
      <c r="A18" s="22" t="s">
        <v>23</v>
      </c>
      <c r="B18" s="26"/>
      <c r="C18" s="11"/>
      <c r="D18" s="12"/>
      <c r="E18" s="40"/>
      <c r="F18" s="17"/>
      <c r="G18" s="14"/>
      <c r="H18" s="14"/>
      <c r="I18" s="14"/>
      <c r="J18" s="14">
        <f t="shared" si="9"/>
        <v>0</v>
      </c>
      <c r="K18" s="14"/>
      <c r="L18" s="47">
        <f t="shared" si="10"/>
        <v>10</v>
      </c>
      <c r="M18" s="17"/>
      <c r="N18" s="14"/>
      <c r="O18" s="14"/>
      <c r="P18" s="14"/>
      <c r="Q18" s="14">
        <f t="shared" si="11"/>
        <v>0</v>
      </c>
      <c r="R18" s="14"/>
      <c r="S18" s="14">
        <f t="shared" si="12"/>
        <v>10</v>
      </c>
      <c r="T18" s="14"/>
      <c r="U18" s="14"/>
      <c r="V18" s="14"/>
      <c r="W18" s="14"/>
      <c r="X18" s="14">
        <f t="shared" si="13"/>
        <v>0</v>
      </c>
      <c r="Y18" s="14"/>
      <c r="Z18" s="48">
        <f t="shared" si="14"/>
        <v>10</v>
      </c>
      <c r="AA18" s="17"/>
      <c r="AB18" s="14"/>
      <c r="AC18" s="14"/>
      <c r="AD18" s="14"/>
      <c r="AE18" s="14">
        <f t="shared" si="15"/>
        <v>0</v>
      </c>
      <c r="AF18" s="14"/>
      <c r="AG18" s="52">
        <f t="shared" si="16"/>
        <v>10</v>
      </c>
      <c r="AH18" s="36">
        <f t="shared" si="17"/>
        <v>20</v>
      </c>
    </row>
    <row r="19" spans="1:34" ht="13.5" thickBot="1">
      <c r="A19" s="23" t="s">
        <v>24</v>
      </c>
      <c r="B19" s="29"/>
      <c r="C19" s="27"/>
      <c r="D19" s="28"/>
      <c r="E19" s="39"/>
      <c r="F19" s="20"/>
      <c r="G19" s="16"/>
      <c r="H19" s="16"/>
      <c r="I19" s="16"/>
      <c r="J19" s="16">
        <f t="shared" si="9"/>
        <v>0</v>
      </c>
      <c r="K19" s="16"/>
      <c r="L19" s="54">
        <f t="shared" si="10"/>
        <v>10</v>
      </c>
      <c r="M19" s="20"/>
      <c r="N19" s="16"/>
      <c r="O19" s="16"/>
      <c r="P19" s="16"/>
      <c r="Q19" s="16">
        <f t="shared" si="11"/>
        <v>0</v>
      </c>
      <c r="R19" s="16"/>
      <c r="S19" s="16">
        <f t="shared" si="12"/>
        <v>10</v>
      </c>
      <c r="T19" s="16"/>
      <c r="U19" s="16"/>
      <c r="V19" s="16"/>
      <c r="W19" s="16"/>
      <c r="X19" s="16">
        <f t="shared" si="13"/>
        <v>0</v>
      </c>
      <c r="Y19" s="16"/>
      <c r="Z19" s="49">
        <f t="shared" si="14"/>
        <v>10</v>
      </c>
      <c r="AA19" s="20"/>
      <c r="AB19" s="16"/>
      <c r="AC19" s="16"/>
      <c r="AD19" s="16"/>
      <c r="AE19" s="16">
        <f t="shared" si="15"/>
        <v>0</v>
      </c>
      <c r="AF19" s="16"/>
      <c r="AG19" s="53">
        <f t="shared" si="16"/>
        <v>10</v>
      </c>
      <c r="AH19" s="51">
        <f t="shared" si="17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PageLayoutView="0" workbookViewId="0" topLeftCell="A1">
      <selection activeCell="AK16" sqref="AK16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4.875" style="0" bestFit="1" customWidth="1"/>
    <col min="5" max="5" width="8.25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3" width="7.25390625" style="0" customWidth="1"/>
    <col min="14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27" width="7.75390625" style="0" customWidth="1"/>
    <col min="28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26" t="s">
        <v>118</v>
      </c>
      <c r="C5" s="11" t="s">
        <v>119</v>
      </c>
      <c r="D5" s="11" t="s">
        <v>95</v>
      </c>
      <c r="E5" s="57">
        <v>2009</v>
      </c>
      <c r="F5" s="19"/>
      <c r="G5" s="15"/>
      <c r="H5" s="15"/>
      <c r="I5" s="15"/>
      <c r="J5" s="15">
        <f aca="true" t="shared" si="0" ref="J5:J11">IF(I5&gt;0,(G5+H5+I5)/3,(G5+H5+I5)/2)</f>
        <v>0</v>
      </c>
      <c r="K5" s="15"/>
      <c r="L5" s="47">
        <f aca="true" t="shared" si="1" ref="L5:L11">SUM(10+F5-J5-K5)</f>
        <v>10</v>
      </c>
      <c r="M5" s="19">
        <v>10</v>
      </c>
      <c r="N5" s="15">
        <v>1.6</v>
      </c>
      <c r="O5" s="15">
        <v>1.8</v>
      </c>
      <c r="P5" s="15">
        <v>1.5</v>
      </c>
      <c r="Q5" s="15">
        <f aca="true" t="shared" si="2" ref="Q5:Q11">IF(P5&gt;0,(N5+O5+P5)/3,(N5+O5+P5)/2)</f>
        <v>1.6333333333333335</v>
      </c>
      <c r="R5" s="15"/>
      <c r="S5" s="15">
        <f aca="true" t="shared" si="3" ref="S5:S11">SUM(10+M5-Q5-R5)</f>
        <v>18.366666666666667</v>
      </c>
      <c r="T5" s="15"/>
      <c r="U5" s="15"/>
      <c r="V5" s="15"/>
      <c r="W5" s="15"/>
      <c r="X5" s="15">
        <f aca="true" t="shared" si="4" ref="X5:X11">IF(W5&gt;0,(U5+V5+W5)/3,(U5+V5+W5)/2)</f>
        <v>0</v>
      </c>
      <c r="Y5" s="15"/>
      <c r="Z5" s="47">
        <f aca="true" t="shared" si="5" ref="Z5:Z11">SUM(10+T5-X5-Y5)</f>
        <v>10</v>
      </c>
      <c r="AA5" s="19">
        <v>10</v>
      </c>
      <c r="AB5" s="15">
        <v>1.9</v>
      </c>
      <c r="AC5" s="15">
        <v>2</v>
      </c>
      <c r="AD5" s="15">
        <v>1.8</v>
      </c>
      <c r="AE5" s="15">
        <f aca="true" t="shared" si="6" ref="AE5:AE11">IF(AD5&gt;0,(AB5+AC5+AD5)/3,(AB5+AC5+AD5)/2)</f>
        <v>1.9000000000000001</v>
      </c>
      <c r="AF5" s="15"/>
      <c r="AG5" s="18">
        <f aca="true" t="shared" si="7" ref="AG5:AG11">SUM(10+AA5-AE5-AF5)</f>
        <v>18.1</v>
      </c>
      <c r="AH5" s="50">
        <f aca="true" t="shared" si="8" ref="AH5:AH11">IF(F5=0,S5+AG5,0)</f>
        <v>36.46666666666667</v>
      </c>
    </row>
    <row r="6" spans="1:34" ht="14.25" customHeight="1" thickBot="1">
      <c r="A6" s="22" t="s">
        <v>11</v>
      </c>
      <c r="B6" s="11" t="s">
        <v>122</v>
      </c>
      <c r="C6" s="11" t="s">
        <v>117</v>
      </c>
      <c r="D6" s="11" t="s">
        <v>95</v>
      </c>
      <c r="E6" s="57">
        <v>2009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10</v>
      </c>
      <c r="N6" s="14">
        <v>1.5</v>
      </c>
      <c r="O6" s="14">
        <v>1.5</v>
      </c>
      <c r="P6" s="14">
        <v>1.4</v>
      </c>
      <c r="Q6" s="14">
        <f t="shared" si="2"/>
        <v>1.4666666666666668</v>
      </c>
      <c r="R6" s="14"/>
      <c r="S6" s="14">
        <f t="shared" si="3"/>
        <v>18.53333333333333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10</v>
      </c>
      <c r="AB6" s="14">
        <v>2.3</v>
      </c>
      <c r="AC6" s="14">
        <v>2.2</v>
      </c>
      <c r="AD6" s="14">
        <v>2.1</v>
      </c>
      <c r="AE6" s="14">
        <f t="shared" si="6"/>
        <v>2.1999999999999997</v>
      </c>
      <c r="AF6" s="14"/>
      <c r="AG6" s="52">
        <f t="shared" si="7"/>
        <v>17.8</v>
      </c>
      <c r="AH6" s="36">
        <f t="shared" si="8"/>
        <v>36.33333333333333</v>
      </c>
    </row>
    <row r="7" spans="1:34" ht="14.25" customHeight="1" thickBot="1">
      <c r="A7" s="22" t="s">
        <v>12</v>
      </c>
      <c r="B7" s="11" t="s">
        <v>120</v>
      </c>
      <c r="C7" s="11" t="s">
        <v>51</v>
      </c>
      <c r="D7" s="11" t="s">
        <v>95</v>
      </c>
      <c r="E7" s="57">
        <v>2009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10</v>
      </c>
      <c r="N7" s="14">
        <v>2.4</v>
      </c>
      <c r="O7" s="14">
        <v>2.6</v>
      </c>
      <c r="P7" s="14">
        <v>2.3</v>
      </c>
      <c r="Q7" s="14">
        <f t="shared" si="2"/>
        <v>2.433333333333333</v>
      </c>
      <c r="R7" s="14"/>
      <c r="S7" s="14">
        <f t="shared" si="3"/>
        <v>17.566666666666666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10</v>
      </c>
      <c r="AB7" s="14">
        <v>2.4</v>
      </c>
      <c r="AC7" s="14">
        <v>2.2</v>
      </c>
      <c r="AD7" s="14">
        <v>2.1</v>
      </c>
      <c r="AE7" s="14">
        <f t="shared" si="6"/>
        <v>2.233333333333333</v>
      </c>
      <c r="AF7" s="14"/>
      <c r="AG7" s="52">
        <f t="shared" si="7"/>
        <v>17.766666666666666</v>
      </c>
      <c r="AH7" s="36">
        <f t="shared" si="8"/>
        <v>35.33333333333333</v>
      </c>
    </row>
    <row r="8" spans="1:34" ht="14.25" customHeight="1" thickBot="1">
      <c r="A8" s="22" t="s">
        <v>13</v>
      </c>
      <c r="B8" s="11" t="s">
        <v>121</v>
      </c>
      <c r="C8" s="11" t="s">
        <v>72</v>
      </c>
      <c r="D8" s="11" t="s">
        <v>95</v>
      </c>
      <c r="E8" s="57">
        <v>2009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10</v>
      </c>
      <c r="N8" s="14">
        <v>1.7</v>
      </c>
      <c r="O8" s="14">
        <v>1.8</v>
      </c>
      <c r="P8" s="14">
        <v>1.9</v>
      </c>
      <c r="Q8" s="14">
        <f t="shared" si="2"/>
        <v>1.8</v>
      </c>
      <c r="R8" s="14"/>
      <c r="S8" s="14">
        <f t="shared" si="3"/>
        <v>18.2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10</v>
      </c>
      <c r="AB8" s="14">
        <v>3</v>
      </c>
      <c r="AC8" s="14">
        <v>3.2</v>
      </c>
      <c r="AD8" s="14">
        <v>3.2</v>
      </c>
      <c r="AE8" s="14">
        <f t="shared" si="6"/>
        <v>3.1333333333333333</v>
      </c>
      <c r="AF8" s="14"/>
      <c r="AG8" s="52">
        <f t="shared" si="7"/>
        <v>16.866666666666667</v>
      </c>
      <c r="AH8" s="36">
        <f t="shared" si="8"/>
        <v>35.06666666666666</v>
      </c>
    </row>
    <row r="9" spans="1:34" ht="14.25" customHeight="1" thickBot="1">
      <c r="A9" s="22" t="s">
        <v>14</v>
      </c>
      <c r="B9" s="26" t="s">
        <v>184</v>
      </c>
      <c r="C9" s="11" t="s">
        <v>60</v>
      </c>
      <c r="D9" s="11" t="s">
        <v>95</v>
      </c>
      <c r="E9" s="57">
        <v>2009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10</v>
      </c>
      <c r="N9" s="14">
        <v>3</v>
      </c>
      <c r="O9" s="14">
        <v>2.7</v>
      </c>
      <c r="P9" s="14">
        <v>3</v>
      </c>
      <c r="Q9" s="14">
        <f t="shared" si="2"/>
        <v>2.9</v>
      </c>
      <c r="R9" s="14"/>
      <c r="S9" s="14">
        <f t="shared" si="3"/>
        <v>17.1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10</v>
      </c>
      <c r="AB9" s="14">
        <v>2.8</v>
      </c>
      <c r="AC9" s="14">
        <v>2.7</v>
      </c>
      <c r="AD9" s="14">
        <v>2.6</v>
      </c>
      <c r="AE9" s="14">
        <f t="shared" si="6"/>
        <v>2.6999999999999997</v>
      </c>
      <c r="AF9" s="14"/>
      <c r="AG9" s="52">
        <f t="shared" si="7"/>
        <v>17.3</v>
      </c>
      <c r="AH9" s="36">
        <f t="shared" si="8"/>
        <v>34.400000000000006</v>
      </c>
    </row>
    <row r="10" spans="1:34" ht="14.25" customHeight="1" thickBot="1">
      <c r="A10" s="22" t="s">
        <v>15</v>
      </c>
      <c r="B10" s="11" t="s">
        <v>124</v>
      </c>
      <c r="C10" s="11" t="s">
        <v>92</v>
      </c>
      <c r="D10" s="11" t="s">
        <v>85</v>
      </c>
      <c r="E10" s="57">
        <v>2008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10</v>
      </c>
      <c r="N10" s="14">
        <v>3.5</v>
      </c>
      <c r="O10" s="14">
        <v>3.6</v>
      </c>
      <c r="P10" s="14">
        <v>3.7</v>
      </c>
      <c r="Q10" s="14">
        <f t="shared" si="2"/>
        <v>3.6</v>
      </c>
      <c r="R10" s="14"/>
      <c r="S10" s="14">
        <f t="shared" si="3"/>
        <v>16.4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10</v>
      </c>
      <c r="AB10" s="14">
        <v>3.5</v>
      </c>
      <c r="AC10" s="14">
        <v>3.6</v>
      </c>
      <c r="AD10" s="14">
        <v>3.2</v>
      </c>
      <c r="AE10" s="14">
        <f t="shared" si="6"/>
        <v>3.4333333333333336</v>
      </c>
      <c r="AF10" s="14"/>
      <c r="AG10" s="52">
        <f t="shared" si="7"/>
        <v>16.566666666666666</v>
      </c>
      <c r="AH10" s="36">
        <f t="shared" si="8"/>
        <v>32.96666666666667</v>
      </c>
    </row>
    <row r="11" spans="1:34" ht="14.25" customHeight="1" thickBot="1">
      <c r="A11" s="22" t="s">
        <v>16</v>
      </c>
      <c r="B11" s="11" t="s">
        <v>123</v>
      </c>
      <c r="C11" s="11" t="s">
        <v>117</v>
      </c>
      <c r="D11" s="11" t="s">
        <v>85</v>
      </c>
      <c r="E11" s="40">
        <v>2010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7</v>
      </c>
      <c r="N11" s="14">
        <v>3</v>
      </c>
      <c r="O11" s="14">
        <v>3.1</v>
      </c>
      <c r="P11" s="14">
        <v>2.8</v>
      </c>
      <c r="Q11" s="14">
        <f t="shared" si="2"/>
        <v>2.9666666666666663</v>
      </c>
      <c r="R11" s="14">
        <v>1</v>
      </c>
      <c r="S11" s="14">
        <f t="shared" si="3"/>
        <v>13.033333333333333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10</v>
      </c>
      <c r="AB11" s="14">
        <v>5</v>
      </c>
      <c r="AC11" s="14">
        <v>5</v>
      </c>
      <c r="AD11" s="14">
        <v>4.9</v>
      </c>
      <c r="AE11" s="14">
        <f t="shared" si="6"/>
        <v>4.966666666666667</v>
      </c>
      <c r="AF11" s="14"/>
      <c r="AG11" s="52">
        <f t="shared" si="7"/>
        <v>15.033333333333333</v>
      </c>
      <c r="AH11" s="36">
        <f t="shared" si="8"/>
        <v>28.066666666666666</v>
      </c>
    </row>
    <row r="12" spans="1:34" ht="14.25" customHeight="1" thickBot="1">
      <c r="A12" s="22" t="s">
        <v>17</v>
      </c>
      <c r="B12" s="30"/>
      <c r="C12" s="11"/>
      <c r="D12" s="12"/>
      <c r="E12" s="38"/>
      <c r="F12" s="17"/>
      <c r="G12" s="14"/>
      <c r="H12" s="14"/>
      <c r="I12" s="14"/>
      <c r="J12" s="14">
        <f aca="true" t="shared" si="9" ref="J12:J19">IF(I12&gt;0,(G12+H12+I12)/3,(G12+H12+I12)/2)</f>
        <v>0</v>
      </c>
      <c r="K12" s="14"/>
      <c r="L12" s="47">
        <f aca="true" t="shared" si="10" ref="L12:L19">SUM(10+F12-J12-K12)</f>
        <v>10</v>
      </c>
      <c r="M12" s="17"/>
      <c r="N12" s="14"/>
      <c r="O12" s="14"/>
      <c r="P12" s="14"/>
      <c r="Q12" s="14">
        <f aca="true" t="shared" si="11" ref="Q12:Q19">IF(P12&gt;0,(N12+O12+P12)/3,(N12+O12+P12)/2)</f>
        <v>0</v>
      </c>
      <c r="R12" s="14"/>
      <c r="S12" s="14">
        <f aca="true" t="shared" si="12" ref="S12:S19">SUM(10+M12-Q12-R12)</f>
        <v>10</v>
      </c>
      <c r="T12" s="14"/>
      <c r="U12" s="14"/>
      <c r="V12" s="14"/>
      <c r="W12" s="14"/>
      <c r="X12" s="14">
        <f aca="true" t="shared" si="13" ref="X12:X19">IF(W12&gt;0,(U12+V12+W12)/3,(U12+V12+W12)/2)</f>
        <v>0</v>
      </c>
      <c r="Y12" s="14"/>
      <c r="Z12" s="48">
        <f aca="true" t="shared" si="14" ref="Z12:Z19">SUM(10+T12-X12-Y12)</f>
        <v>10</v>
      </c>
      <c r="AA12" s="17"/>
      <c r="AB12" s="14"/>
      <c r="AC12" s="14"/>
      <c r="AD12" s="14"/>
      <c r="AE12" s="14">
        <f aca="true" t="shared" si="15" ref="AE12:AE19">IF(AD12&gt;0,(AB12+AC12+AD12)/3,(AB12+AC12+AD12)/2)</f>
        <v>0</v>
      </c>
      <c r="AF12" s="14"/>
      <c r="AG12" s="52">
        <f aca="true" t="shared" si="16" ref="AG12:AG19">SUM(10+AA12-AE12-AF12)</f>
        <v>10</v>
      </c>
      <c r="AH12" s="36">
        <f aca="true" t="shared" si="17" ref="AH12:AH19">IF(F12=0,S12+AG12,0)</f>
        <v>20</v>
      </c>
    </row>
    <row r="13" spans="1:34" ht="14.25" customHeight="1" thickBot="1">
      <c r="A13" s="22" t="s">
        <v>18</v>
      </c>
      <c r="B13" s="30"/>
      <c r="C13" s="11"/>
      <c r="D13" s="12"/>
      <c r="E13" s="38"/>
      <c r="F13" s="17"/>
      <c r="G13" s="14"/>
      <c r="H13" s="14"/>
      <c r="I13" s="14"/>
      <c r="J13" s="14">
        <f t="shared" si="9"/>
        <v>0</v>
      </c>
      <c r="K13" s="14"/>
      <c r="L13" s="47">
        <f t="shared" si="10"/>
        <v>10</v>
      </c>
      <c r="M13" s="17"/>
      <c r="N13" s="14"/>
      <c r="O13" s="14"/>
      <c r="P13" s="14"/>
      <c r="Q13" s="14">
        <f t="shared" si="11"/>
        <v>0</v>
      </c>
      <c r="R13" s="14"/>
      <c r="S13" s="14">
        <f t="shared" si="12"/>
        <v>10</v>
      </c>
      <c r="T13" s="14"/>
      <c r="U13" s="14"/>
      <c r="V13" s="14"/>
      <c r="W13" s="14"/>
      <c r="X13" s="14">
        <f t="shared" si="13"/>
        <v>0</v>
      </c>
      <c r="Y13" s="14"/>
      <c r="Z13" s="48">
        <f t="shared" si="14"/>
        <v>10</v>
      </c>
      <c r="AA13" s="17"/>
      <c r="AB13" s="14"/>
      <c r="AC13" s="14"/>
      <c r="AD13" s="14"/>
      <c r="AE13" s="14">
        <f t="shared" si="15"/>
        <v>0</v>
      </c>
      <c r="AF13" s="14"/>
      <c r="AG13" s="52">
        <f t="shared" si="16"/>
        <v>10</v>
      </c>
      <c r="AH13" s="36">
        <f t="shared" si="17"/>
        <v>20</v>
      </c>
    </row>
    <row r="14" spans="1:34" ht="14.25" customHeight="1" thickBot="1">
      <c r="A14" s="22" t="s">
        <v>19</v>
      </c>
      <c r="B14" s="30"/>
      <c r="C14" s="11"/>
      <c r="D14" s="12"/>
      <c r="E14" s="38"/>
      <c r="F14" s="17"/>
      <c r="G14" s="14"/>
      <c r="H14" s="14"/>
      <c r="I14" s="14"/>
      <c r="J14" s="14">
        <f t="shared" si="9"/>
        <v>0</v>
      </c>
      <c r="K14" s="14"/>
      <c r="L14" s="47">
        <f t="shared" si="10"/>
        <v>10</v>
      </c>
      <c r="M14" s="17"/>
      <c r="N14" s="14"/>
      <c r="O14" s="14"/>
      <c r="P14" s="14"/>
      <c r="Q14" s="14">
        <f t="shared" si="11"/>
        <v>0</v>
      </c>
      <c r="R14" s="14"/>
      <c r="S14" s="14">
        <f t="shared" si="12"/>
        <v>10</v>
      </c>
      <c r="T14" s="14"/>
      <c r="U14" s="14"/>
      <c r="V14" s="14"/>
      <c r="W14" s="14"/>
      <c r="X14" s="14">
        <f t="shared" si="13"/>
        <v>0</v>
      </c>
      <c r="Y14" s="14"/>
      <c r="Z14" s="48">
        <f t="shared" si="14"/>
        <v>10</v>
      </c>
      <c r="AA14" s="17"/>
      <c r="AB14" s="14"/>
      <c r="AC14" s="14"/>
      <c r="AD14" s="14"/>
      <c r="AE14" s="14">
        <f t="shared" si="15"/>
        <v>0</v>
      </c>
      <c r="AF14" s="14"/>
      <c r="AG14" s="52">
        <f t="shared" si="16"/>
        <v>10</v>
      </c>
      <c r="AH14" s="36">
        <f t="shared" si="17"/>
        <v>20</v>
      </c>
    </row>
    <row r="15" spans="1:34" ht="13.5" thickBot="1">
      <c r="A15" s="22" t="s">
        <v>20</v>
      </c>
      <c r="B15" s="30"/>
      <c r="C15" s="11"/>
      <c r="D15" s="12"/>
      <c r="E15" s="38"/>
      <c r="F15" s="17"/>
      <c r="G15" s="14"/>
      <c r="H15" s="14"/>
      <c r="I15" s="14"/>
      <c r="J15" s="14">
        <f t="shared" si="9"/>
        <v>0</v>
      </c>
      <c r="K15" s="14"/>
      <c r="L15" s="47">
        <f t="shared" si="10"/>
        <v>10</v>
      </c>
      <c r="M15" s="17"/>
      <c r="N15" s="14"/>
      <c r="O15" s="14"/>
      <c r="P15" s="14"/>
      <c r="Q15" s="14">
        <f t="shared" si="11"/>
        <v>0</v>
      </c>
      <c r="R15" s="14"/>
      <c r="S15" s="14">
        <f t="shared" si="12"/>
        <v>10</v>
      </c>
      <c r="T15" s="14"/>
      <c r="U15" s="14"/>
      <c r="V15" s="14"/>
      <c r="W15" s="14"/>
      <c r="X15" s="14">
        <f t="shared" si="13"/>
        <v>0</v>
      </c>
      <c r="Y15" s="14"/>
      <c r="Z15" s="48">
        <f t="shared" si="14"/>
        <v>10</v>
      </c>
      <c r="AA15" s="17"/>
      <c r="AB15" s="14"/>
      <c r="AC15" s="14"/>
      <c r="AD15" s="14"/>
      <c r="AE15" s="14">
        <f t="shared" si="15"/>
        <v>0</v>
      </c>
      <c r="AF15" s="14"/>
      <c r="AG15" s="52">
        <f t="shared" si="16"/>
        <v>10</v>
      </c>
      <c r="AH15" s="36">
        <f t="shared" si="17"/>
        <v>20</v>
      </c>
    </row>
    <row r="16" spans="1:34" ht="13.5" thickBot="1">
      <c r="A16" s="22" t="s">
        <v>21</v>
      </c>
      <c r="B16" s="26"/>
      <c r="C16" s="11"/>
      <c r="D16" s="12"/>
      <c r="E16" s="40"/>
      <c r="F16" s="17"/>
      <c r="G16" s="14"/>
      <c r="H16" s="14"/>
      <c r="I16" s="14"/>
      <c r="J16" s="14">
        <f t="shared" si="9"/>
        <v>0</v>
      </c>
      <c r="K16" s="14"/>
      <c r="L16" s="47">
        <f t="shared" si="10"/>
        <v>10</v>
      </c>
      <c r="M16" s="17"/>
      <c r="N16" s="14"/>
      <c r="O16" s="14"/>
      <c r="P16" s="14"/>
      <c r="Q16" s="14">
        <f t="shared" si="11"/>
        <v>0</v>
      </c>
      <c r="R16" s="14"/>
      <c r="S16" s="14">
        <f t="shared" si="12"/>
        <v>10</v>
      </c>
      <c r="T16" s="14"/>
      <c r="U16" s="14"/>
      <c r="V16" s="14"/>
      <c r="W16" s="14"/>
      <c r="X16" s="14">
        <f t="shared" si="13"/>
        <v>0</v>
      </c>
      <c r="Y16" s="14"/>
      <c r="Z16" s="48">
        <f t="shared" si="14"/>
        <v>10</v>
      </c>
      <c r="AA16" s="17"/>
      <c r="AB16" s="14"/>
      <c r="AC16" s="14"/>
      <c r="AD16" s="14"/>
      <c r="AE16" s="14">
        <f t="shared" si="15"/>
        <v>0</v>
      </c>
      <c r="AF16" s="14"/>
      <c r="AG16" s="52">
        <f t="shared" si="16"/>
        <v>10</v>
      </c>
      <c r="AH16" s="36">
        <f t="shared" si="17"/>
        <v>20</v>
      </c>
    </row>
    <row r="17" spans="1:34" ht="13.5" thickBot="1">
      <c r="A17" s="22" t="s">
        <v>22</v>
      </c>
      <c r="B17" s="26"/>
      <c r="C17" s="11"/>
      <c r="D17" s="12"/>
      <c r="E17" s="40"/>
      <c r="F17" s="17"/>
      <c r="G17" s="14"/>
      <c r="H17" s="14"/>
      <c r="I17" s="14"/>
      <c r="J17" s="14">
        <f t="shared" si="9"/>
        <v>0</v>
      </c>
      <c r="K17" s="14"/>
      <c r="L17" s="47">
        <f t="shared" si="10"/>
        <v>10</v>
      </c>
      <c r="M17" s="17"/>
      <c r="N17" s="14"/>
      <c r="O17" s="14"/>
      <c r="P17" s="14"/>
      <c r="Q17" s="14">
        <f t="shared" si="11"/>
        <v>0</v>
      </c>
      <c r="R17" s="14"/>
      <c r="S17" s="14">
        <f t="shared" si="12"/>
        <v>10</v>
      </c>
      <c r="T17" s="14"/>
      <c r="U17" s="14"/>
      <c r="V17" s="14"/>
      <c r="W17" s="14"/>
      <c r="X17" s="14">
        <f t="shared" si="13"/>
        <v>0</v>
      </c>
      <c r="Y17" s="14"/>
      <c r="Z17" s="48">
        <f t="shared" si="14"/>
        <v>10</v>
      </c>
      <c r="AA17" s="17"/>
      <c r="AB17" s="14"/>
      <c r="AC17" s="14"/>
      <c r="AD17" s="14"/>
      <c r="AE17" s="14">
        <f t="shared" si="15"/>
        <v>0</v>
      </c>
      <c r="AF17" s="14"/>
      <c r="AG17" s="52">
        <f t="shared" si="16"/>
        <v>10</v>
      </c>
      <c r="AH17" s="36">
        <f t="shared" si="17"/>
        <v>20</v>
      </c>
    </row>
    <row r="18" spans="1:34" ht="13.5" thickBot="1">
      <c r="A18" s="22" t="s">
        <v>23</v>
      </c>
      <c r="B18" s="26"/>
      <c r="C18" s="11"/>
      <c r="D18" s="12"/>
      <c r="E18" s="40"/>
      <c r="F18" s="17"/>
      <c r="G18" s="14"/>
      <c r="H18" s="14"/>
      <c r="I18" s="14"/>
      <c r="J18" s="14">
        <f t="shared" si="9"/>
        <v>0</v>
      </c>
      <c r="K18" s="14"/>
      <c r="L18" s="47">
        <f t="shared" si="10"/>
        <v>10</v>
      </c>
      <c r="M18" s="17"/>
      <c r="N18" s="14"/>
      <c r="O18" s="14"/>
      <c r="P18" s="14"/>
      <c r="Q18" s="14">
        <f t="shared" si="11"/>
        <v>0</v>
      </c>
      <c r="R18" s="14"/>
      <c r="S18" s="14">
        <f t="shared" si="12"/>
        <v>10</v>
      </c>
      <c r="T18" s="14"/>
      <c r="U18" s="14"/>
      <c r="V18" s="14"/>
      <c r="W18" s="14"/>
      <c r="X18" s="14">
        <f t="shared" si="13"/>
        <v>0</v>
      </c>
      <c r="Y18" s="14"/>
      <c r="Z18" s="48">
        <f t="shared" si="14"/>
        <v>10</v>
      </c>
      <c r="AA18" s="17"/>
      <c r="AB18" s="14"/>
      <c r="AC18" s="14"/>
      <c r="AD18" s="14"/>
      <c r="AE18" s="14">
        <f t="shared" si="15"/>
        <v>0</v>
      </c>
      <c r="AF18" s="14"/>
      <c r="AG18" s="52">
        <f t="shared" si="16"/>
        <v>10</v>
      </c>
      <c r="AH18" s="36">
        <f t="shared" si="17"/>
        <v>20</v>
      </c>
    </row>
    <row r="19" spans="1:34" ht="13.5" thickBot="1">
      <c r="A19" s="23" t="s">
        <v>24</v>
      </c>
      <c r="B19" s="29"/>
      <c r="C19" s="27"/>
      <c r="D19" s="28"/>
      <c r="E19" s="39"/>
      <c r="F19" s="20"/>
      <c r="G19" s="16"/>
      <c r="H19" s="16"/>
      <c r="I19" s="16"/>
      <c r="J19" s="16">
        <f t="shared" si="9"/>
        <v>0</v>
      </c>
      <c r="K19" s="16"/>
      <c r="L19" s="54">
        <f t="shared" si="10"/>
        <v>10</v>
      </c>
      <c r="M19" s="20"/>
      <c r="N19" s="16"/>
      <c r="O19" s="16"/>
      <c r="P19" s="16"/>
      <c r="Q19" s="16">
        <f t="shared" si="11"/>
        <v>0</v>
      </c>
      <c r="R19" s="16"/>
      <c r="S19" s="16">
        <f t="shared" si="12"/>
        <v>10</v>
      </c>
      <c r="T19" s="16"/>
      <c r="U19" s="16"/>
      <c r="V19" s="16"/>
      <c r="W19" s="16"/>
      <c r="X19" s="16">
        <f t="shared" si="13"/>
        <v>0</v>
      </c>
      <c r="Y19" s="16"/>
      <c r="Z19" s="49">
        <f t="shared" si="14"/>
        <v>10</v>
      </c>
      <c r="AA19" s="20"/>
      <c r="AB19" s="16"/>
      <c r="AC19" s="16"/>
      <c r="AD19" s="16"/>
      <c r="AE19" s="16">
        <f t="shared" si="15"/>
        <v>0</v>
      </c>
      <c r="AF19" s="16"/>
      <c r="AG19" s="53">
        <f t="shared" si="16"/>
        <v>10</v>
      </c>
      <c r="AH19" s="51">
        <f t="shared" si="17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PageLayoutView="0" workbookViewId="0" topLeftCell="A2">
      <selection activeCell="M27" sqref="M27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75390625" style="0" bestFit="1" customWidth="1"/>
    <col min="5" max="5" width="7.37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3" width="6.875" style="0" customWidth="1"/>
    <col min="14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27" width="7.375" style="0" customWidth="1"/>
    <col min="28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125</v>
      </c>
      <c r="C5" s="11" t="s">
        <v>126</v>
      </c>
      <c r="D5" s="11" t="s">
        <v>95</v>
      </c>
      <c r="E5" s="57">
        <v>2010</v>
      </c>
      <c r="F5" s="19"/>
      <c r="G5" s="15"/>
      <c r="H5" s="15"/>
      <c r="I5" s="15"/>
      <c r="J5" s="15">
        <f aca="true" t="shared" si="0" ref="J5:J19">IF(I5&gt;0,(G5+H5+I5)/3,(G5+H5+I5)/2)</f>
        <v>0</v>
      </c>
      <c r="K5" s="15"/>
      <c r="L5" s="47">
        <f aca="true" t="shared" si="1" ref="L5:L19">SUM(10+F5-J5-K5)</f>
        <v>10</v>
      </c>
      <c r="M5" s="19">
        <v>10</v>
      </c>
      <c r="N5" s="15">
        <v>1.2</v>
      </c>
      <c r="O5" s="15">
        <v>1.1</v>
      </c>
      <c r="P5" s="15">
        <v>0.9</v>
      </c>
      <c r="Q5" s="15">
        <f aca="true" t="shared" si="2" ref="Q5:Q19">IF(P5&gt;0,(N5+O5+P5)/3,(N5+O5+P5)/2)</f>
        <v>1.0666666666666667</v>
      </c>
      <c r="R5" s="15"/>
      <c r="S5" s="15">
        <f aca="true" t="shared" si="3" ref="S5:S19">SUM(10+M5-Q5-R5)</f>
        <v>18.933333333333334</v>
      </c>
      <c r="T5" s="15"/>
      <c r="U5" s="15"/>
      <c r="V5" s="15"/>
      <c r="W5" s="15"/>
      <c r="X5" s="15">
        <f aca="true" t="shared" si="4" ref="X5:X19">IF(W5&gt;0,(U5+V5+W5)/3,(U5+V5+W5)/2)</f>
        <v>0</v>
      </c>
      <c r="Y5" s="15"/>
      <c r="Z5" s="47">
        <f aca="true" t="shared" si="5" ref="Z5:Z19">SUM(10+T5-X5-Y5)</f>
        <v>10</v>
      </c>
      <c r="AA5" s="19">
        <v>10</v>
      </c>
      <c r="AB5" s="15">
        <v>1.7</v>
      </c>
      <c r="AC5" s="15">
        <v>1.7</v>
      </c>
      <c r="AD5" s="15">
        <v>1.6</v>
      </c>
      <c r="AE5" s="15">
        <f aca="true" t="shared" si="6" ref="AE5:AE19">IF(AD5&gt;0,(AB5+AC5+AD5)/3,(AB5+AC5+AD5)/2)</f>
        <v>1.6666666666666667</v>
      </c>
      <c r="AF5" s="15"/>
      <c r="AG5" s="18">
        <f aca="true" t="shared" si="7" ref="AG5:AG19">SUM(10+AA5-AE5-AF5)</f>
        <v>18.333333333333332</v>
      </c>
      <c r="AH5" s="50">
        <f aca="true" t="shared" si="8" ref="AH5:AH19">IF(F5=0,S5+AG5,0)</f>
        <v>37.266666666666666</v>
      </c>
    </row>
    <row r="6" spans="1:34" ht="14.25" customHeight="1" thickBot="1">
      <c r="A6" s="22" t="s">
        <v>11</v>
      </c>
      <c r="B6" s="11" t="s">
        <v>137</v>
      </c>
      <c r="C6" s="11" t="s">
        <v>138</v>
      </c>
      <c r="D6" s="11" t="s">
        <v>136</v>
      </c>
      <c r="E6" s="57">
        <v>2010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8.5</v>
      </c>
      <c r="N6" s="14">
        <v>1.8</v>
      </c>
      <c r="O6" s="14">
        <v>1.6</v>
      </c>
      <c r="P6" s="14">
        <v>1.6</v>
      </c>
      <c r="Q6" s="14">
        <f t="shared" si="2"/>
        <v>1.6666666666666667</v>
      </c>
      <c r="R6" s="14"/>
      <c r="S6" s="14">
        <f t="shared" si="3"/>
        <v>16.833333333333332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10</v>
      </c>
      <c r="AB6" s="14">
        <v>2.4</v>
      </c>
      <c r="AC6" s="14">
        <v>2.3</v>
      </c>
      <c r="AD6" s="14">
        <v>2.1</v>
      </c>
      <c r="AE6" s="14">
        <f t="shared" si="6"/>
        <v>2.266666666666666</v>
      </c>
      <c r="AF6" s="14"/>
      <c r="AG6" s="52">
        <f t="shared" si="7"/>
        <v>17.733333333333334</v>
      </c>
      <c r="AH6" s="36">
        <f t="shared" si="8"/>
        <v>34.56666666666666</v>
      </c>
    </row>
    <row r="7" spans="1:34" ht="14.25" customHeight="1" thickBot="1">
      <c r="A7" s="22" t="s">
        <v>12</v>
      </c>
      <c r="B7" s="11" t="s">
        <v>135</v>
      </c>
      <c r="C7" s="11" t="s">
        <v>56</v>
      </c>
      <c r="D7" s="11" t="s">
        <v>136</v>
      </c>
      <c r="E7" s="57">
        <v>2010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8.5</v>
      </c>
      <c r="N7" s="14">
        <v>1.3</v>
      </c>
      <c r="O7" s="14">
        <v>1.4</v>
      </c>
      <c r="P7" s="14">
        <v>1.6</v>
      </c>
      <c r="Q7" s="14">
        <f t="shared" si="2"/>
        <v>1.4333333333333336</v>
      </c>
      <c r="R7" s="14"/>
      <c r="S7" s="14">
        <f t="shared" si="3"/>
        <v>17.066666666666666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10</v>
      </c>
      <c r="AB7" s="14">
        <v>3.2</v>
      </c>
      <c r="AC7" s="14">
        <v>3</v>
      </c>
      <c r="AD7" s="14">
        <v>3</v>
      </c>
      <c r="AE7" s="14">
        <f t="shared" si="6"/>
        <v>3.0666666666666664</v>
      </c>
      <c r="AF7" s="14"/>
      <c r="AG7" s="52">
        <f t="shared" si="7"/>
        <v>16.933333333333334</v>
      </c>
      <c r="AH7" s="36">
        <f t="shared" si="8"/>
        <v>34</v>
      </c>
    </row>
    <row r="8" spans="1:34" ht="14.25" customHeight="1" thickBot="1">
      <c r="A8" s="22" t="s">
        <v>13</v>
      </c>
      <c r="B8" s="11" t="s">
        <v>134</v>
      </c>
      <c r="C8" s="11" t="s">
        <v>107</v>
      </c>
      <c r="D8" s="11" t="s">
        <v>47</v>
      </c>
      <c r="E8" s="57">
        <v>2009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8.5</v>
      </c>
      <c r="N8" s="14">
        <v>2</v>
      </c>
      <c r="O8" s="14">
        <v>2</v>
      </c>
      <c r="P8" s="14">
        <v>2</v>
      </c>
      <c r="Q8" s="14">
        <f t="shared" si="2"/>
        <v>2</v>
      </c>
      <c r="R8" s="14"/>
      <c r="S8" s="14">
        <f t="shared" si="3"/>
        <v>16.5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10</v>
      </c>
      <c r="AB8" s="14">
        <v>2.6</v>
      </c>
      <c r="AC8" s="14">
        <v>3.2</v>
      </c>
      <c r="AD8" s="14">
        <v>2.4</v>
      </c>
      <c r="AE8" s="14">
        <f t="shared" si="6"/>
        <v>2.733333333333334</v>
      </c>
      <c r="AF8" s="14"/>
      <c r="AG8" s="52">
        <f t="shared" si="7"/>
        <v>17.266666666666666</v>
      </c>
      <c r="AH8" s="36">
        <f t="shared" si="8"/>
        <v>33.766666666666666</v>
      </c>
    </row>
    <row r="9" spans="1:34" ht="14.25" customHeight="1" thickBot="1">
      <c r="A9" s="22" t="s">
        <v>14</v>
      </c>
      <c r="B9" s="11" t="s">
        <v>139</v>
      </c>
      <c r="C9" s="11" t="s">
        <v>140</v>
      </c>
      <c r="D9" s="11" t="s">
        <v>85</v>
      </c>
      <c r="E9" s="57">
        <v>2010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8.5</v>
      </c>
      <c r="N9" s="14">
        <v>3</v>
      </c>
      <c r="O9" s="14">
        <v>2.6</v>
      </c>
      <c r="P9" s="14">
        <v>2.9</v>
      </c>
      <c r="Q9" s="14">
        <f t="shared" si="2"/>
        <v>2.8333333333333335</v>
      </c>
      <c r="R9" s="14"/>
      <c r="S9" s="14">
        <f t="shared" si="3"/>
        <v>15.666666666666666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10</v>
      </c>
      <c r="AB9" s="14">
        <v>2.8</v>
      </c>
      <c r="AC9" s="14">
        <v>2.6</v>
      </c>
      <c r="AD9" s="14">
        <v>2.5</v>
      </c>
      <c r="AE9" s="14">
        <f t="shared" si="6"/>
        <v>2.6333333333333333</v>
      </c>
      <c r="AF9" s="14"/>
      <c r="AG9" s="52">
        <f t="shared" si="7"/>
        <v>17.366666666666667</v>
      </c>
      <c r="AH9" s="36">
        <f t="shared" si="8"/>
        <v>33.03333333333333</v>
      </c>
    </row>
    <row r="10" spans="1:34" ht="14.25" customHeight="1" thickBot="1">
      <c r="A10" s="22" t="s">
        <v>15</v>
      </c>
      <c r="B10" s="11" t="s">
        <v>131</v>
      </c>
      <c r="C10" s="11" t="s">
        <v>104</v>
      </c>
      <c r="D10" s="11" t="s">
        <v>129</v>
      </c>
      <c r="E10" s="57">
        <v>2008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8.5</v>
      </c>
      <c r="N10" s="14">
        <v>2.5</v>
      </c>
      <c r="O10" s="14">
        <v>2.4</v>
      </c>
      <c r="P10" s="14">
        <v>2.5</v>
      </c>
      <c r="Q10" s="14">
        <f t="shared" si="2"/>
        <v>2.466666666666667</v>
      </c>
      <c r="R10" s="14"/>
      <c r="S10" s="14">
        <f t="shared" si="3"/>
        <v>16.03333333333333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8.8</v>
      </c>
      <c r="AB10" s="14">
        <v>2.8</v>
      </c>
      <c r="AC10" s="14">
        <v>3.2</v>
      </c>
      <c r="AD10" s="14">
        <v>2.9</v>
      </c>
      <c r="AE10" s="14">
        <f t="shared" si="6"/>
        <v>2.966666666666667</v>
      </c>
      <c r="AF10" s="14"/>
      <c r="AG10" s="52">
        <f t="shared" si="7"/>
        <v>15.833333333333334</v>
      </c>
      <c r="AH10" s="36">
        <f t="shared" si="8"/>
        <v>31.866666666666667</v>
      </c>
    </row>
    <row r="11" spans="1:34" ht="14.25" customHeight="1" thickBot="1">
      <c r="A11" s="22" t="s">
        <v>16</v>
      </c>
      <c r="B11" s="11" t="s">
        <v>127</v>
      </c>
      <c r="C11" s="11" t="s">
        <v>128</v>
      </c>
      <c r="D11" s="11" t="s">
        <v>129</v>
      </c>
      <c r="E11" s="57">
        <v>2009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8.5</v>
      </c>
      <c r="N11" s="14">
        <v>2</v>
      </c>
      <c r="O11" s="14">
        <v>2.3</v>
      </c>
      <c r="P11" s="14">
        <v>4</v>
      </c>
      <c r="Q11" s="14">
        <f t="shared" si="2"/>
        <v>2.766666666666667</v>
      </c>
      <c r="R11" s="14"/>
      <c r="S11" s="14">
        <f t="shared" si="3"/>
        <v>15.733333333333333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9</v>
      </c>
      <c r="AB11" s="14">
        <v>3</v>
      </c>
      <c r="AC11" s="14">
        <v>3.4</v>
      </c>
      <c r="AD11" s="14">
        <v>3</v>
      </c>
      <c r="AE11" s="14">
        <f t="shared" si="6"/>
        <v>3.1333333333333333</v>
      </c>
      <c r="AF11" s="14"/>
      <c r="AG11" s="52">
        <f t="shared" si="7"/>
        <v>15.866666666666667</v>
      </c>
      <c r="AH11" s="36">
        <f t="shared" si="8"/>
        <v>31.6</v>
      </c>
    </row>
    <row r="12" spans="1:34" ht="14.25" customHeight="1" thickBot="1">
      <c r="A12" s="22" t="s">
        <v>17</v>
      </c>
      <c r="B12" s="11" t="s">
        <v>141</v>
      </c>
      <c r="C12" s="11" t="s">
        <v>80</v>
      </c>
      <c r="D12" s="11" t="s">
        <v>85</v>
      </c>
      <c r="E12" s="57">
        <v>2008</v>
      </c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>
        <v>8.5</v>
      </c>
      <c r="N12" s="14">
        <v>3.3</v>
      </c>
      <c r="O12" s="14">
        <v>3.3</v>
      </c>
      <c r="P12" s="14">
        <v>3.2</v>
      </c>
      <c r="Q12" s="14">
        <f t="shared" si="2"/>
        <v>3.266666666666667</v>
      </c>
      <c r="R12" s="14"/>
      <c r="S12" s="14">
        <f t="shared" si="3"/>
        <v>15.233333333333333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9</v>
      </c>
      <c r="AB12" s="14">
        <v>3.2</v>
      </c>
      <c r="AC12" s="14">
        <v>3.6</v>
      </c>
      <c r="AD12" s="14">
        <v>3.2</v>
      </c>
      <c r="AE12" s="14">
        <f t="shared" si="6"/>
        <v>3.3333333333333335</v>
      </c>
      <c r="AF12" s="14"/>
      <c r="AG12" s="52">
        <f t="shared" si="7"/>
        <v>15.666666666666666</v>
      </c>
      <c r="AH12" s="36">
        <f t="shared" si="8"/>
        <v>30.9</v>
      </c>
    </row>
    <row r="13" spans="1:34" ht="14.25" customHeight="1" thickBot="1">
      <c r="A13" s="22" t="s">
        <v>18</v>
      </c>
      <c r="B13" s="11" t="s">
        <v>132</v>
      </c>
      <c r="C13" s="11" t="s">
        <v>133</v>
      </c>
      <c r="D13" s="11" t="s">
        <v>129</v>
      </c>
      <c r="E13" s="57">
        <v>2009</v>
      </c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>
        <v>8.5</v>
      </c>
      <c r="N13" s="14">
        <v>2.1</v>
      </c>
      <c r="O13" s="14">
        <v>2.2</v>
      </c>
      <c r="P13" s="14">
        <v>2.2</v>
      </c>
      <c r="Q13" s="14">
        <f t="shared" si="2"/>
        <v>2.166666666666667</v>
      </c>
      <c r="R13" s="14"/>
      <c r="S13" s="14">
        <f t="shared" si="3"/>
        <v>16.333333333333332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>
        <v>7.5</v>
      </c>
      <c r="AB13" s="14">
        <v>4.2</v>
      </c>
      <c r="AC13" s="14">
        <v>4</v>
      </c>
      <c r="AD13" s="14">
        <v>4.1</v>
      </c>
      <c r="AE13" s="14">
        <f t="shared" si="6"/>
        <v>4.1</v>
      </c>
      <c r="AF13" s="14">
        <v>0.5</v>
      </c>
      <c r="AG13" s="52">
        <f t="shared" si="7"/>
        <v>12.9</v>
      </c>
      <c r="AH13" s="36">
        <f t="shared" si="8"/>
        <v>29.233333333333334</v>
      </c>
    </row>
    <row r="14" spans="1:34" ht="14.25" customHeight="1" thickBot="1">
      <c r="A14" s="22" t="s">
        <v>19</v>
      </c>
      <c r="B14" s="11" t="s">
        <v>130</v>
      </c>
      <c r="C14" s="11" t="s">
        <v>76</v>
      </c>
      <c r="D14" s="11" t="s">
        <v>129</v>
      </c>
      <c r="E14" s="57">
        <v>2010</v>
      </c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>
        <v>8.5</v>
      </c>
      <c r="N14" s="14">
        <v>3</v>
      </c>
      <c r="O14" s="14">
        <v>2.8</v>
      </c>
      <c r="P14" s="14">
        <v>2.8</v>
      </c>
      <c r="Q14" s="14">
        <f t="shared" si="2"/>
        <v>2.8666666666666667</v>
      </c>
      <c r="R14" s="14"/>
      <c r="S14" s="14">
        <f t="shared" si="3"/>
        <v>15.633333333333333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>
        <v>6.1</v>
      </c>
      <c r="AB14" s="14">
        <v>3.6</v>
      </c>
      <c r="AC14" s="14">
        <v>3.8</v>
      </c>
      <c r="AD14" s="14">
        <v>3.8</v>
      </c>
      <c r="AE14" s="14">
        <f t="shared" si="6"/>
        <v>3.733333333333333</v>
      </c>
      <c r="AF14" s="14"/>
      <c r="AG14" s="52">
        <f t="shared" si="7"/>
        <v>12.366666666666669</v>
      </c>
      <c r="AH14" s="36">
        <f t="shared" si="8"/>
        <v>28</v>
      </c>
    </row>
    <row r="15" spans="1:34" ht="13.5" thickBot="1">
      <c r="A15" s="22" t="s">
        <v>20</v>
      </c>
      <c r="B15" s="11" t="s">
        <v>142</v>
      </c>
      <c r="C15" s="11" t="s">
        <v>73</v>
      </c>
      <c r="D15" s="11" t="s">
        <v>85</v>
      </c>
      <c r="E15" s="57">
        <v>2007</v>
      </c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>
        <v>8.5</v>
      </c>
      <c r="N15" s="14">
        <v>3.1</v>
      </c>
      <c r="O15" s="14">
        <v>3</v>
      </c>
      <c r="P15" s="14">
        <v>3</v>
      </c>
      <c r="Q15" s="14">
        <f t="shared" si="2"/>
        <v>3.033333333333333</v>
      </c>
      <c r="R15" s="14"/>
      <c r="S15" s="14">
        <f t="shared" si="3"/>
        <v>15.466666666666667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>
        <v>5.2</v>
      </c>
      <c r="AB15" s="14">
        <v>3.9</v>
      </c>
      <c r="AC15" s="14">
        <v>4.5</v>
      </c>
      <c r="AD15" s="14">
        <v>4.9</v>
      </c>
      <c r="AE15" s="14">
        <f t="shared" si="6"/>
        <v>4.433333333333334</v>
      </c>
      <c r="AF15" s="14"/>
      <c r="AG15" s="52">
        <f t="shared" si="7"/>
        <v>10.766666666666666</v>
      </c>
      <c r="AH15" s="36">
        <f t="shared" si="8"/>
        <v>26.233333333333334</v>
      </c>
    </row>
    <row r="16" spans="1:34" ht="13.5" thickBot="1">
      <c r="A16" s="22" t="s">
        <v>21</v>
      </c>
      <c r="B16" s="11" t="s">
        <v>143</v>
      </c>
      <c r="C16" s="11" t="s">
        <v>144</v>
      </c>
      <c r="D16" s="11" t="s">
        <v>85</v>
      </c>
      <c r="E16" s="57">
        <v>2009</v>
      </c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>
        <v>8.5</v>
      </c>
      <c r="N16" s="14">
        <v>3.8</v>
      </c>
      <c r="O16" s="14">
        <v>3.9</v>
      </c>
      <c r="P16" s="14">
        <v>3.9</v>
      </c>
      <c r="Q16" s="14">
        <f t="shared" si="2"/>
        <v>3.8666666666666667</v>
      </c>
      <c r="R16" s="14"/>
      <c r="S16" s="14">
        <f t="shared" si="3"/>
        <v>14.633333333333333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>
        <v>7</v>
      </c>
      <c r="AB16" s="14">
        <v>6</v>
      </c>
      <c r="AC16" s="14">
        <v>6</v>
      </c>
      <c r="AD16" s="14">
        <v>6</v>
      </c>
      <c r="AE16" s="14">
        <f t="shared" si="6"/>
        <v>6</v>
      </c>
      <c r="AF16" s="14"/>
      <c r="AG16" s="52">
        <f t="shared" si="7"/>
        <v>11</v>
      </c>
      <c r="AH16" s="36">
        <f t="shared" si="8"/>
        <v>25.633333333333333</v>
      </c>
    </row>
    <row r="17" spans="1:34" ht="13.5" thickBot="1">
      <c r="A17" s="22" t="s">
        <v>22</v>
      </c>
      <c r="B17" s="26"/>
      <c r="C17" s="11"/>
      <c r="D17" s="12"/>
      <c r="E17" s="40"/>
      <c r="F17" s="17"/>
      <c r="G17" s="14"/>
      <c r="H17" s="14"/>
      <c r="I17" s="14"/>
      <c r="J17" s="14">
        <f t="shared" si="0"/>
        <v>0</v>
      </c>
      <c r="K17" s="14"/>
      <c r="L17" s="47">
        <f t="shared" si="1"/>
        <v>10</v>
      </c>
      <c r="M17" s="17"/>
      <c r="N17" s="14"/>
      <c r="O17" s="14"/>
      <c r="P17" s="14"/>
      <c r="Q17" s="14">
        <f t="shared" si="2"/>
        <v>0</v>
      </c>
      <c r="R17" s="14"/>
      <c r="S17" s="14">
        <f t="shared" si="3"/>
        <v>10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/>
      <c r="AB17" s="14"/>
      <c r="AC17" s="14"/>
      <c r="AD17" s="14"/>
      <c r="AE17" s="14">
        <f t="shared" si="6"/>
        <v>0</v>
      </c>
      <c r="AF17" s="14"/>
      <c r="AG17" s="52">
        <f t="shared" si="7"/>
        <v>10</v>
      </c>
      <c r="AH17" s="36">
        <f t="shared" si="8"/>
        <v>20</v>
      </c>
    </row>
    <row r="18" spans="1:34" ht="13.5" thickBot="1">
      <c r="A18" s="22" t="s">
        <v>23</v>
      </c>
      <c r="B18" s="26"/>
      <c r="C18" s="11"/>
      <c r="D18" s="12"/>
      <c r="E18" s="40"/>
      <c r="F18" s="17"/>
      <c r="G18" s="14"/>
      <c r="H18" s="14"/>
      <c r="I18" s="14"/>
      <c r="J18" s="14">
        <f t="shared" si="0"/>
        <v>0</v>
      </c>
      <c r="K18" s="14"/>
      <c r="L18" s="47">
        <f t="shared" si="1"/>
        <v>10</v>
      </c>
      <c r="M18" s="17"/>
      <c r="N18" s="14"/>
      <c r="O18" s="14"/>
      <c r="P18" s="14"/>
      <c r="Q18" s="14">
        <f t="shared" si="2"/>
        <v>0</v>
      </c>
      <c r="R18" s="14"/>
      <c r="S18" s="14">
        <f t="shared" si="3"/>
        <v>10</v>
      </c>
      <c r="T18" s="14"/>
      <c r="U18" s="14"/>
      <c r="V18" s="14"/>
      <c r="W18" s="14"/>
      <c r="X18" s="14">
        <f t="shared" si="4"/>
        <v>0</v>
      </c>
      <c r="Y18" s="14"/>
      <c r="Z18" s="48">
        <f t="shared" si="5"/>
        <v>10</v>
      </c>
      <c r="AA18" s="17"/>
      <c r="AB18" s="14"/>
      <c r="AC18" s="14"/>
      <c r="AD18" s="14"/>
      <c r="AE18" s="14">
        <f t="shared" si="6"/>
        <v>0</v>
      </c>
      <c r="AF18" s="14"/>
      <c r="AG18" s="52">
        <f t="shared" si="7"/>
        <v>10</v>
      </c>
      <c r="AH18" s="36">
        <f t="shared" si="8"/>
        <v>20</v>
      </c>
    </row>
    <row r="19" spans="1:34" ht="13.5" thickBot="1">
      <c r="A19" s="23" t="s">
        <v>24</v>
      </c>
      <c r="B19" s="29"/>
      <c r="C19" s="27"/>
      <c r="D19" s="28"/>
      <c r="E19" s="39"/>
      <c r="F19" s="20"/>
      <c r="G19" s="16"/>
      <c r="H19" s="16"/>
      <c r="I19" s="16"/>
      <c r="J19" s="16">
        <f t="shared" si="0"/>
        <v>0</v>
      </c>
      <c r="K19" s="16"/>
      <c r="L19" s="54">
        <f t="shared" si="1"/>
        <v>10</v>
      </c>
      <c r="M19" s="20"/>
      <c r="N19" s="16"/>
      <c r="O19" s="16"/>
      <c r="P19" s="16"/>
      <c r="Q19" s="16">
        <f t="shared" si="2"/>
        <v>0</v>
      </c>
      <c r="R19" s="16"/>
      <c r="S19" s="16">
        <f t="shared" si="3"/>
        <v>10</v>
      </c>
      <c r="T19" s="16"/>
      <c r="U19" s="16"/>
      <c r="V19" s="16"/>
      <c r="W19" s="16"/>
      <c r="X19" s="16">
        <f t="shared" si="4"/>
        <v>0</v>
      </c>
      <c r="Y19" s="16"/>
      <c r="Z19" s="49">
        <f t="shared" si="5"/>
        <v>10</v>
      </c>
      <c r="AA19" s="20"/>
      <c r="AB19" s="16"/>
      <c r="AC19" s="16"/>
      <c r="AD19" s="16"/>
      <c r="AE19" s="16">
        <f t="shared" si="6"/>
        <v>0</v>
      </c>
      <c r="AF19" s="16"/>
      <c r="AG19" s="53">
        <f t="shared" si="7"/>
        <v>10</v>
      </c>
      <c r="AH19" s="51">
        <f t="shared" si="8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="90" zoomScaleNormal="90" zoomScalePageLayoutView="0" workbookViewId="0" topLeftCell="A1">
      <selection activeCell="S27" sqref="S27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75390625" style="0" bestFit="1" customWidth="1"/>
    <col min="5" max="5" width="9.00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79</v>
      </c>
      <c r="C5" s="11" t="s">
        <v>46</v>
      </c>
      <c r="D5" s="11" t="s">
        <v>136</v>
      </c>
      <c r="E5" s="57">
        <v>2009</v>
      </c>
      <c r="F5" s="19"/>
      <c r="G5" s="15"/>
      <c r="H5" s="15"/>
      <c r="I5" s="15"/>
      <c r="J5" s="15">
        <f aca="true" t="shared" si="0" ref="J5:J12">IF(I5&gt;0,(G5+H5+I5)/3,(G5+H5+I5)/2)</f>
        <v>0</v>
      </c>
      <c r="K5" s="15"/>
      <c r="L5" s="47">
        <f aca="true" t="shared" si="1" ref="L5:L12">SUM(10+F5-J5-K5)</f>
        <v>10</v>
      </c>
      <c r="M5" s="19">
        <v>2.1</v>
      </c>
      <c r="N5" s="15">
        <v>2.1</v>
      </c>
      <c r="O5" s="15">
        <v>1.9</v>
      </c>
      <c r="P5" s="15">
        <v>1.7</v>
      </c>
      <c r="Q5" s="15">
        <f aca="true" t="shared" si="2" ref="Q5:Q12">IF(P5&gt;0,(N5+O5+P5)/3,(N5+O5+P5)/2)</f>
        <v>1.9000000000000001</v>
      </c>
      <c r="R5" s="15"/>
      <c r="S5" s="15">
        <f aca="true" t="shared" si="3" ref="S5:S12">SUM(10+M5-Q5-R5)</f>
        <v>10.2</v>
      </c>
      <c r="T5" s="15"/>
      <c r="U5" s="15"/>
      <c r="V5" s="15"/>
      <c r="W5" s="15"/>
      <c r="X5" s="15">
        <f aca="true" t="shared" si="4" ref="X5:X12">IF(W5&gt;0,(U5+V5+W5)/3,(U5+V5+W5)/2)</f>
        <v>0</v>
      </c>
      <c r="Y5" s="15"/>
      <c r="Z5" s="47">
        <f aca="true" t="shared" si="5" ref="Z5:Z12">SUM(10+T5-X5-Y5)</f>
        <v>10</v>
      </c>
      <c r="AA5" s="19">
        <v>3.2</v>
      </c>
      <c r="AB5" s="15">
        <v>1.9</v>
      </c>
      <c r="AC5" s="15">
        <v>1.8</v>
      </c>
      <c r="AD5" s="15">
        <v>1.7</v>
      </c>
      <c r="AE5" s="15">
        <f aca="true" t="shared" si="6" ref="AE5:AE12">IF(AD5&gt;0,(AB5+AC5+AD5)/3,(AB5+AC5+AD5)/2)</f>
        <v>1.8</v>
      </c>
      <c r="AF5" s="15"/>
      <c r="AG5" s="18">
        <f aca="true" t="shared" si="7" ref="AG5:AG12">SUM(10+AA5-AE5-AF5)</f>
        <v>11.399999999999999</v>
      </c>
      <c r="AH5" s="50">
        <f aca="true" t="shared" si="8" ref="AH5:AH12">IF(F5=0,S5+AG5,0)</f>
        <v>21.599999999999998</v>
      </c>
    </row>
    <row r="6" spans="1:34" ht="14.25" customHeight="1" thickBot="1">
      <c r="A6" s="22" t="s">
        <v>11</v>
      </c>
      <c r="B6" s="11" t="s">
        <v>147</v>
      </c>
      <c r="C6" s="11" t="s">
        <v>80</v>
      </c>
      <c r="D6" s="11" t="s">
        <v>101</v>
      </c>
      <c r="E6" s="57">
        <v>2009</v>
      </c>
      <c r="F6" s="17"/>
      <c r="G6" s="14"/>
      <c r="H6" s="14"/>
      <c r="I6" s="14"/>
      <c r="J6" s="14">
        <f t="shared" si="0"/>
        <v>0</v>
      </c>
      <c r="K6" s="14"/>
      <c r="L6" s="47">
        <f t="shared" si="1"/>
        <v>10</v>
      </c>
      <c r="M6" s="17">
        <v>2.1</v>
      </c>
      <c r="N6" s="14">
        <v>2.1</v>
      </c>
      <c r="O6" s="14">
        <v>1.8</v>
      </c>
      <c r="P6" s="14">
        <v>1.6</v>
      </c>
      <c r="Q6" s="14">
        <f t="shared" si="2"/>
        <v>1.8333333333333333</v>
      </c>
      <c r="R6" s="14"/>
      <c r="S6" s="14">
        <f t="shared" si="3"/>
        <v>10.266666666666666</v>
      </c>
      <c r="T6" s="14"/>
      <c r="U6" s="14"/>
      <c r="V6" s="14"/>
      <c r="W6" s="14"/>
      <c r="X6" s="14">
        <f t="shared" si="4"/>
        <v>0</v>
      </c>
      <c r="Y6" s="14"/>
      <c r="Z6" s="48">
        <f t="shared" si="5"/>
        <v>10</v>
      </c>
      <c r="AA6" s="17">
        <v>3.4</v>
      </c>
      <c r="AB6" s="14">
        <v>1.8</v>
      </c>
      <c r="AC6" s="14">
        <v>2.3</v>
      </c>
      <c r="AD6" s="14">
        <v>2.2</v>
      </c>
      <c r="AE6" s="14">
        <f t="shared" si="6"/>
        <v>2.1</v>
      </c>
      <c r="AF6" s="14"/>
      <c r="AG6" s="52">
        <f t="shared" si="7"/>
        <v>11.3</v>
      </c>
      <c r="AH6" s="36">
        <f t="shared" si="8"/>
        <v>21.566666666666666</v>
      </c>
    </row>
    <row r="7" spans="1:34" ht="14.25" customHeight="1" thickBot="1">
      <c r="A7" s="22" t="s">
        <v>12</v>
      </c>
      <c r="B7" s="11" t="s">
        <v>121</v>
      </c>
      <c r="C7" s="11" t="s">
        <v>80</v>
      </c>
      <c r="D7" s="11" t="s">
        <v>95</v>
      </c>
      <c r="E7" s="57">
        <v>2009</v>
      </c>
      <c r="F7" s="17"/>
      <c r="G7" s="14"/>
      <c r="H7" s="14"/>
      <c r="I7" s="14"/>
      <c r="J7" s="14">
        <f t="shared" si="0"/>
        <v>0</v>
      </c>
      <c r="K7" s="14"/>
      <c r="L7" s="47">
        <f t="shared" si="1"/>
        <v>10</v>
      </c>
      <c r="M7" s="17">
        <v>2.6</v>
      </c>
      <c r="N7" s="14">
        <v>2.5</v>
      </c>
      <c r="O7" s="14">
        <v>2.7</v>
      </c>
      <c r="P7" s="14">
        <v>2.6</v>
      </c>
      <c r="Q7" s="14">
        <f t="shared" si="2"/>
        <v>2.6</v>
      </c>
      <c r="R7" s="14"/>
      <c r="S7" s="14">
        <f t="shared" si="3"/>
        <v>10</v>
      </c>
      <c r="T7" s="14"/>
      <c r="U7" s="14"/>
      <c r="V7" s="14"/>
      <c r="W7" s="14"/>
      <c r="X7" s="14">
        <f t="shared" si="4"/>
        <v>0</v>
      </c>
      <c r="Y7" s="14"/>
      <c r="Z7" s="48">
        <f t="shared" si="5"/>
        <v>10</v>
      </c>
      <c r="AA7" s="17">
        <v>3.2</v>
      </c>
      <c r="AB7" s="14">
        <v>2</v>
      </c>
      <c r="AC7" s="14">
        <v>1.9</v>
      </c>
      <c r="AD7" s="14">
        <v>2.2</v>
      </c>
      <c r="AE7" s="14">
        <f t="shared" si="6"/>
        <v>2.033333333333333</v>
      </c>
      <c r="AF7" s="14"/>
      <c r="AG7" s="52">
        <f t="shared" si="7"/>
        <v>11.166666666666666</v>
      </c>
      <c r="AH7" s="36">
        <f t="shared" si="8"/>
        <v>21.166666666666664</v>
      </c>
    </row>
    <row r="8" spans="1:34" ht="14.25" customHeight="1" thickBot="1">
      <c r="A8" s="22" t="s">
        <v>13</v>
      </c>
      <c r="B8" s="11" t="s">
        <v>149</v>
      </c>
      <c r="C8" s="11" t="s">
        <v>73</v>
      </c>
      <c r="D8" s="11" t="s">
        <v>101</v>
      </c>
      <c r="E8" s="57">
        <v>2008</v>
      </c>
      <c r="F8" s="17"/>
      <c r="G8" s="14"/>
      <c r="H8" s="14"/>
      <c r="I8" s="14"/>
      <c r="J8" s="14">
        <f t="shared" si="0"/>
        <v>0</v>
      </c>
      <c r="K8" s="14"/>
      <c r="L8" s="47">
        <f t="shared" si="1"/>
        <v>10</v>
      </c>
      <c r="M8" s="17">
        <v>2.2</v>
      </c>
      <c r="N8" s="14">
        <v>2.5</v>
      </c>
      <c r="O8" s="14">
        <v>2.6</v>
      </c>
      <c r="P8" s="14">
        <v>2.5</v>
      </c>
      <c r="Q8" s="14">
        <f t="shared" si="2"/>
        <v>2.533333333333333</v>
      </c>
      <c r="R8" s="14"/>
      <c r="S8" s="14">
        <f t="shared" si="3"/>
        <v>9.666666666666666</v>
      </c>
      <c r="T8" s="14"/>
      <c r="U8" s="14"/>
      <c r="V8" s="14"/>
      <c r="W8" s="14"/>
      <c r="X8" s="14">
        <f t="shared" si="4"/>
        <v>0</v>
      </c>
      <c r="Y8" s="14"/>
      <c r="Z8" s="48">
        <f t="shared" si="5"/>
        <v>10</v>
      </c>
      <c r="AA8" s="17">
        <v>3.3</v>
      </c>
      <c r="AB8" s="14">
        <v>2.3</v>
      </c>
      <c r="AC8" s="14">
        <v>2.3</v>
      </c>
      <c r="AD8" s="14">
        <v>2</v>
      </c>
      <c r="AE8" s="14">
        <f t="shared" si="6"/>
        <v>2.1999999999999997</v>
      </c>
      <c r="AF8" s="14"/>
      <c r="AG8" s="52">
        <f t="shared" si="7"/>
        <v>11.100000000000001</v>
      </c>
      <c r="AH8" s="36">
        <f t="shared" si="8"/>
        <v>20.766666666666666</v>
      </c>
    </row>
    <row r="9" spans="1:34" ht="14.25" customHeight="1" thickBot="1">
      <c r="A9" s="22" t="s">
        <v>14</v>
      </c>
      <c r="B9" s="11" t="s">
        <v>152</v>
      </c>
      <c r="C9" s="11" t="s">
        <v>153</v>
      </c>
      <c r="D9" s="11" t="s">
        <v>101</v>
      </c>
      <c r="E9" s="57">
        <v>2008</v>
      </c>
      <c r="F9" s="17"/>
      <c r="G9" s="14"/>
      <c r="H9" s="14"/>
      <c r="I9" s="14"/>
      <c r="J9" s="14">
        <f t="shared" si="0"/>
        <v>0</v>
      </c>
      <c r="K9" s="14"/>
      <c r="L9" s="47">
        <f t="shared" si="1"/>
        <v>10</v>
      </c>
      <c r="M9" s="17">
        <v>2.3</v>
      </c>
      <c r="N9" s="14">
        <v>3.2</v>
      </c>
      <c r="O9" s="14">
        <v>3.2</v>
      </c>
      <c r="P9" s="14">
        <v>3.3</v>
      </c>
      <c r="Q9" s="14">
        <f t="shared" si="2"/>
        <v>3.233333333333333</v>
      </c>
      <c r="R9" s="14"/>
      <c r="S9" s="14">
        <f t="shared" si="3"/>
        <v>9.066666666666668</v>
      </c>
      <c r="T9" s="14"/>
      <c r="U9" s="14"/>
      <c r="V9" s="14"/>
      <c r="W9" s="14"/>
      <c r="X9" s="14">
        <f t="shared" si="4"/>
        <v>0</v>
      </c>
      <c r="Y9" s="14"/>
      <c r="Z9" s="48">
        <f t="shared" si="5"/>
        <v>10</v>
      </c>
      <c r="AA9" s="17">
        <v>3.4</v>
      </c>
      <c r="AB9" s="14">
        <v>2</v>
      </c>
      <c r="AC9" s="14">
        <v>2</v>
      </c>
      <c r="AD9" s="14">
        <v>2</v>
      </c>
      <c r="AE9" s="14">
        <f t="shared" si="6"/>
        <v>2</v>
      </c>
      <c r="AF9" s="14"/>
      <c r="AG9" s="52">
        <f t="shared" si="7"/>
        <v>11.4</v>
      </c>
      <c r="AH9" s="36">
        <f t="shared" si="8"/>
        <v>20.46666666666667</v>
      </c>
    </row>
    <row r="10" spans="1:34" ht="14.25" customHeight="1" thickBot="1">
      <c r="A10" s="22" t="s">
        <v>15</v>
      </c>
      <c r="B10" s="11" t="s">
        <v>150</v>
      </c>
      <c r="C10" s="11" t="s">
        <v>151</v>
      </c>
      <c r="D10" s="11" t="s">
        <v>101</v>
      </c>
      <c r="E10" s="57">
        <v>2008</v>
      </c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>
        <v>2.2</v>
      </c>
      <c r="N10" s="14">
        <v>2.7</v>
      </c>
      <c r="O10" s="14">
        <v>2.8</v>
      </c>
      <c r="P10" s="14">
        <v>2.8</v>
      </c>
      <c r="Q10" s="14">
        <f t="shared" si="2"/>
        <v>2.766666666666667</v>
      </c>
      <c r="R10" s="14"/>
      <c r="S10" s="14">
        <f t="shared" si="3"/>
        <v>9.433333333333332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>
        <v>3.2</v>
      </c>
      <c r="AB10" s="14">
        <v>2.4</v>
      </c>
      <c r="AC10" s="14">
        <v>2.5</v>
      </c>
      <c r="AD10" s="14">
        <v>2.4</v>
      </c>
      <c r="AE10" s="14">
        <f t="shared" si="6"/>
        <v>2.4333333333333336</v>
      </c>
      <c r="AF10" s="14"/>
      <c r="AG10" s="52">
        <f t="shared" si="7"/>
        <v>10.766666666666666</v>
      </c>
      <c r="AH10" s="36">
        <f t="shared" si="8"/>
        <v>20.199999999999996</v>
      </c>
    </row>
    <row r="11" spans="1:34" ht="14.25" customHeight="1" thickBot="1">
      <c r="A11" s="22" t="s">
        <v>16</v>
      </c>
      <c r="B11" s="11" t="s">
        <v>145</v>
      </c>
      <c r="C11" s="11" t="s">
        <v>146</v>
      </c>
      <c r="D11" s="11" t="s">
        <v>101</v>
      </c>
      <c r="E11" s="57">
        <v>2009</v>
      </c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>
        <v>2.1</v>
      </c>
      <c r="N11" s="14">
        <v>2.9</v>
      </c>
      <c r="O11" s="14">
        <v>2.8</v>
      </c>
      <c r="P11" s="14">
        <v>2.3</v>
      </c>
      <c r="Q11" s="14">
        <f t="shared" si="2"/>
        <v>2.6666666666666665</v>
      </c>
      <c r="R11" s="14"/>
      <c r="S11" s="14">
        <f t="shared" si="3"/>
        <v>9.433333333333334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>
        <v>3.1</v>
      </c>
      <c r="AB11" s="14">
        <v>2.6</v>
      </c>
      <c r="AC11" s="14">
        <v>2.4</v>
      </c>
      <c r="AD11" s="14">
        <v>2.4</v>
      </c>
      <c r="AE11" s="14">
        <f t="shared" si="6"/>
        <v>2.466666666666667</v>
      </c>
      <c r="AF11" s="14"/>
      <c r="AG11" s="52">
        <f t="shared" si="7"/>
        <v>10.633333333333333</v>
      </c>
      <c r="AH11" s="36">
        <f t="shared" si="8"/>
        <v>20.066666666666666</v>
      </c>
    </row>
    <row r="12" spans="1:34" ht="14.25" customHeight="1" thickBot="1">
      <c r="A12" s="22" t="s">
        <v>17</v>
      </c>
      <c r="B12" s="11" t="s">
        <v>148</v>
      </c>
      <c r="C12" s="11" t="s">
        <v>65</v>
      </c>
      <c r="D12" s="11" t="s">
        <v>101</v>
      </c>
      <c r="E12" s="57">
        <v>2008</v>
      </c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>
        <v>2.1</v>
      </c>
      <c r="N12" s="14">
        <v>3.4</v>
      </c>
      <c r="O12" s="14">
        <v>2.8</v>
      </c>
      <c r="P12" s="14">
        <v>2.4</v>
      </c>
      <c r="Q12" s="14">
        <f t="shared" si="2"/>
        <v>2.8666666666666667</v>
      </c>
      <c r="R12" s="14"/>
      <c r="S12" s="14">
        <f t="shared" si="3"/>
        <v>9.233333333333333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>
        <v>3</v>
      </c>
      <c r="AB12" s="14">
        <v>2</v>
      </c>
      <c r="AC12" s="14">
        <v>2.2</v>
      </c>
      <c r="AD12" s="14">
        <v>2.6</v>
      </c>
      <c r="AE12" s="14">
        <f t="shared" si="6"/>
        <v>2.266666666666667</v>
      </c>
      <c r="AF12" s="14"/>
      <c r="AG12" s="52">
        <f t="shared" si="7"/>
        <v>10.733333333333333</v>
      </c>
      <c r="AH12" s="36">
        <f t="shared" si="8"/>
        <v>19.966666666666665</v>
      </c>
    </row>
    <row r="13" spans="1:34" ht="14.25" customHeight="1" thickBot="1">
      <c r="A13" s="22" t="s">
        <v>18</v>
      </c>
      <c r="B13" s="30"/>
      <c r="C13" s="11"/>
      <c r="D13" s="12"/>
      <c r="E13" s="38"/>
      <c r="F13" s="17"/>
      <c r="G13" s="14"/>
      <c r="H13" s="14"/>
      <c r="I13" s="14"/>
      <c r="J13" s="14">
        <f aca="true" t="shared" si="9" ref="J13:J19">IF(I13&gt;0,(G13+H13+I13)/3,(G13+H13+I13)/2)</f>
        <v>0</v>
      </c>
      <c r="K13" s="14"/>
      <c r="L13" s="47">
        <f aca="true" t="shared" si="10" ref="L13:L19">SUM(10+F13-J13-K13)</f>
        <v>10</v>
      </c>
      <c r="M13" s="17"/>
      <c r="N13" s="14"/>
      <c r="O13" s="14"/>
      <c r="P13" s="14"/>
      <c r="Q13" s="14">
        <f aca="true" t="shared" si="11" ref="Q13:Q19">IF(P13&gt;0,(N13+O13+P13)/3,(N13+O13+P13)/2)</f>
        <v>0</v>
      </c>
      <c r="R13" s="14"/>
      <c r="S13" s="14">
        <f aca="true" t="shared" si="12" ref="S13:S19">SUM(10+M13-Q13-R13)</f>
        <v>10</v>
      </c>
      <c r="T13" s="14"/>
      <c r="U13" s="14"/>
      <c r="V13" s="14"/>
      <c r="W13" s="14"/>
      <c r="X13" s="14">
        <f aca="true" t="shared" si="13" ref="X13:X19">IF(W13&gt;0,(U13+V13+W13)/3,(U13+V13+W13)/2)</f>
        <v>0</v>
      </c>
      <c r="Y13" s="14"/>
      <c r="Z13" s="48">
        <f aca="true" t="shared" si="14" ref="Z13:Z19">SUM(10+T13-X13-Y13)</f>
        <v>10</v>
      </c>
      <c r="AA13" s="17"/>
      <c r="AB13" s="14"/>
      <c r="AC13" s="14"/>
      <c r="AD13" s="14"/>
      <c r="AE13" s="14">
        <f aca="true" t="shared" si="15" ref="AE13:AE19">IF(AD13&gt;0,(AB13+AC13+AD13)/3,(AB13+AC13+AD13)/2)</f>
        <v>0</v>
      </c>
      <c r="AF13" s="14"/>
      <c r="AG13" s="52">
        <f aca="true" t="shared" si="16" ref="AG13:AG19">SUM(10+AA13-AE13-AF13)</f>
        <v>10</v>
      </c>
      <c r="AH13" s="36">
        <f aca="true" t="shared" si="17" ref="AH13:AH19">IF(F13=0,S13+AG13,0)</f>
        <v>20</v>
      </c>
    </row>
    <row r="14" spans="1:34" ht="14.25" customHeight="1" thickBot="1">
      <c r="A14" s="22" t="s">
        <v>19</v>
      </c>
      <c r="B14" s="30"/>
      <c r="C14" s="11"/>
      <c r="D14" s="12"/>
      <c r="E14" s="38"/>
      <c r="F14" s="17"/>
      <c r="G14" s="14"/>
      <c r="H14" s="14"/>
      <c r="I14" s="14"/>
      <c r="J14" s="14">
        <f t="shared" si="9"/>
        <v>0</v>
      </c>
      <c r="K14" s="14"/>
      <c r="L14" s="47">
        <f t="shared" si="10"/>
        <v>10</v>
      </c>
      <c r="M14" s="17"/>
      <c r="N14" s="14"/>
      <c r="O14" s="14"/>
      <c r="P14" s="14"/>
      <c r="Q14" s="14">
        <f t="shared" si="11"/>
        <v>0</v>
      </c>
      <c r="R14" s="14"/>
      <c r="S14" s="14">
        <f t="shared" si="12"/>
        <v>10</v>
      </c>
      <c r="T14" s="14"/>
      <c r="U14" s="14"/>
      <c r="V14" s="14"/>
      <c r="W14" s="14"/>
      <c r="X14" s="14">
        <f t="shared" si="13"/>
        <v>0</v>
      </c>
      <c r="Y14" s="14"/>
      <c r="Z14" s="48">
        <f t="shared" si="14"/>
        <v>10</v>
      </c>
      <c r="AA14" s="17"/>
      <c r="AB14" s="14"/>
      <c r="AC14" s="14"/>
      <c r="AD14" s="14"/>
      <c r="AE14" s="14">
        <f t="shared" si="15"/>
        <v>0</v>
      </c>
      <c r="AF14" s="14"/>
      <c r="AG14" s="52">
        <f t="shared" si="16"/>
        <v>10</v>
      </c>
      <c r="AH14" s="36">
        <f t="shared" si="17"/>
        <v>20</v>
      </c>
    </row>
    <row r="15" spans="1:34" ht="13.5" thickBot="1">
      <c r="A15" s="22" t="s">
        <v>20</v>
      </c>
      <c r="B15" s="30"/>
      <c r="C15" s="11"/>
      <c r="D15" s="12"/>
      <c r="E15" s="38"/>
      <c r="F15" s="17"/>
      <c r="G15" s="14"/>
      <c r="H15" s="14"/>
      <c r="I15" s="14"/>
      <c r="J15" s="14">
        <f t="shared" si="9"/>
        <v>0</v>
      </c>
      <c r="K15" s="14"/>
      <c r="L15" s="47">
        <f t="shared" si="10"/>
        <v>10</v>
      </c>
      <c r="M15" s="17"/>
      <c r="N15" s="14"/>
      <c r="O15" s="14"/>
      <c r="P15" s="14"/>
      <c r="Q15" s="14">
        <f t="shared" si="11"/>
        <v>0</v>
      </c>
      <c r="R15" s="14"/>
      <c r="S15" s="14">
        <f t="shared" si="12"/>
        <v>10</v>
      </c>
      <c r="T15" s="14"/>
      <c r="U15" s="14"/>
      <c r="V15" s="14"/>
      <c r="W15" s="14"/>
      <c r="X15" s="14">
        <f t="shared" si="13"/>
        <v>0</v>
      </c>
      <c r="Y15" s="14"/>
      <c r="Z15" s="48">
        <f t="shared" si="14"/>
        <v>10</v>
      </c>
      <c r="AA15" s="17"/>
      <c r="AB15" s="14"/>
      <c r="AC15" s="14"/>
      <c r="AD15" s="14"/>
      <c r="AE15" s="14">
        <f t="shared" si="15"/>
        <v>0</v>
      </c>
      <c r="AF15" s="14"/>
      <c r="AG15" s="52">
        <f t="shared" si="16"/>
        <v>10</v>
      </c>
      <c r="AH15" s="36">
        <f t="shared" si="17"/>
        <v>20</v>
      </c>
    </row>
    <row r="16" spans="1:34" ht="13.5" thickBot="1">
      <c r="A16" s="22" t="s">
        <v>21</v>
      </c>
      <c r="B16" s="26"/>
      <c r="C16" s="11"/>
      <c r="D16" s="12"/>
      <c r="E16" s="40"/>
      <c r="F16" s="17"/>
      <c r="G16" s="14"/>
      <c r="H16" s="14"/>
      <c r="I16" s="14"/>
      <c r="J16" s="14">
        <f t="shared" si="9"/>
        <v>0</v>
      </c>
      <c r="K16" s="14"/>
      <c r="L16" s="47">
        <f t="shared" si="10"/>
        <v>10</v>
      </c>
      <c r="M16" s="17"/>
      <c r="N16" s="14"/>
      <c r="O16" s="14"/>
      <c r="P16" s="14"/>
      <c r="Q16" s="14">
        <f t="shared" si="11"/>
        <v>0</v>
      </c>
      <c r="R16" s="14"/>
      <c r="S16" s="14">
        <f t="shared" si="12"/>
        <v>10</v>
      </c>
      <c r="T16" s="14"/>
      <c r="U16" s="14"/>
      <c r="V16" s="14"/>
      <c r="W16" s="14"/>
      <c r="X16" s="14">
        <f t="shared" si="13"/>
        <v>0</v>
      </c>
      <c r="Y16" s="14"/>
      <c r="Z16" s="48">
        <f t="shared" si="14"/>
        <v>10</v>
      </c>
      <c r="AA16" s="17"/>
      <c r="AB16" s="14"/>
      <c r="AC16" s="14"/>
      <c r="AD16" s="14"/>
      <c r="AE16" s="14">
        <f t="shared" si="15"/>
        <v>0</v>
      </c>
      <c r="AF16" s="14"/>
      <c r="AG16" s="52">
        <f t="shared" si="16"/>
        <v>10</v>
      </c>
      <c r="AH16" s="36">
        <f t="shared" si="17"/>
        <v>20</v>
      </c>
    </row>
    <row r="17" spans="1:34" ht="13.5" thickBot="1">
      <c r="A17" s="22" t="s">
        <v>22</v>
      </c>
      <c r="B17" s="26"/>
      <c r="C17" s="11"/>
      <c r="D17" s="12"/>
      <c r="E17" s="40"/>
      <c r="F17" s="17"/>
      <c r="G17" s="14"/>
      <c r="H17" s="14"/>
      <c r="I17" s="14"/>
      <c r="J17" s="14">
        <f t="shared" si="9"/>
        <v>0</v>
      </c>
      <c r="K17" s="14"/>
      <c r="L17" s="47">
        <f t="shared" si="10"/>
        <v>10</v>
      </c>
      <c r="M17" s="17"/>
      <c r="N17" s="14"/>
      <c r="O17" s="14"/>
      <c r="P17" s="14"/>
      <c r="Q17" s="14">
        <f t="shared" si="11"/>
        <v>0</v>
      </c>
      <c r="R17" s="14"/>
      <c r="S17" s="14">
        <f t="shared" si="12"/>
        <v>10</v>
      </c>
      <c r="T17" s="14"/>
      <c r="U17" s="14"/>
      <c r="V17" s="14"/>
      <c r="W17" s="14"/>
      <c r="X17" s="14">
        <f t="shared" si="13"/>
        <v>0</v>
      </c>
      <c r="Y17" s="14"/>
      <c r="Z17" s="48">
        <f t="shared" si="14"/>
        <v>10</v>
      </c>
      <c r="AA17" s="17"/>
      <c r="AB17" s="14"/>
      <c r="AC17" s="14"/>
      <c r="AD17" s="14"/>
      <c r="AE17" s="14">
        <f t="shared" si="15"/>
        <v>0</v>
      </c>
      <c r="AF17" s="14"/>
      <c r="AG17" s="52">
        <f t="shared" si="16"/>
        <v>10</v>
      </c>
      <c r="AH17" s="36">
        <f t="shared" si="17"/>
        <v>20</v>
      </c>
    </row>
    <row r="18" spans="1:34" ht="13.5" thickBot="1">
      <c r="A18" s="22" t="s">
        <v>23</v>
      </c>
      <c r="B18" s="26"/>
      <c r="C18" s="11"/>
      <c r="D18" s="12"/>
      <c r="E18" s="40"/>
      <c r="F18" s="17"/>
      <c r="G18" s="14"/>
      <c r="H18" s="14"/>
      <c r="I18" s="14"/>
      <c r="J18" s="14">
        <f t="shared" si="9"/>
        <v>0</v>
      </c>
      <c r="K18" s="14"/>
      <c r="L18" s="47">
        <f t="shared" si="10"/>
        <v>10</v>
      </c>
      <c r="M18" s="17"/>
      <c r="N18" s="14"/>
      <c r="O18" s="14"/>
      <c r="P18" s="14"/>
      <c r="Q18" s="14">
        <f t="shared" si="11"/>
        <v>0</v>
      </c>
      <c r="R18" s="14"/>
      <c r="S18" s="14">
        <f t="shared" si="12"/>
        <v>10</v>
      </c>
      <c r="T18" s="14"/>
      <c r="U18" s="14"/>
      <c r="V18" s="14"/>
      <c r="W18" s="14"/>
      <c r="X18" s="14">
        <f t="shared" si="13"/>
        <v>0</v>
      </c>
      <c r="Y18" s="14"/>
      <c r="Z18" s="48">
        <f t="shared" si="14"/>
        <v>10</v>
      </c>
      <c r="AA18" s="17"/>
      <c r="AB18" s="14"/>
      <c r="AC18" s="14"/>
      <c r="AD18" s="14"/>
      <c r="AE18" s="14">
        <f t="shared" si="15"/>
        <v>0</v>
      </c>
      <c r="AF18" s="14"/>
      <c r="AG18" s="52">
        <f t="shared" si="16"/>
        <v>10</v>
      </c>
      <c r="AH18" s="36">
        <f t="shared" si="17"/>
        <v>20</v>
      </c>
    </row>
    <row r="19" spans="1:34" ht="13.5" thickBot="1">
      <c r="A19" s="23" t="s">
        <v>24</v>
      </c>
      <c r="B19" s="29"/>
      <c r="C19" s="27"/>
      <c r="D19" s="28"/>
      <c r="E19" s="39"/>
      <c r="F19" s="20"/>
      <c r="G19" s="16"/>
      <c r="H19" s="16"/>
      <c r="I19" s="16"/>
      <c r="J19" s="16">
        <f t="shared" si="9"/>
        <v>0</v>
      </c>
      <c r="K19" s="16"/>
      <c r="L19" s="54">
        <f t="shared" si="10"/>
        <v>10</v>
      </c>
      <c r="M19" s="20"/>
      <c r="N19" s="16"/>
      <c r="O19" s="16"/>
      <c r="P19" s="16"/>
      <c r="Q19" s="16">
        <f t="shared" si="11"/>
        <v>0</v>
      </c>
      <c r="R19" s="16"/>
      <c r="S19" s="16">
        <f t="shared" si="12"/>
        <v>10</v>
      </c>
      <c r="T19" s="16"/>
      <c r="U19" s="16"/>
      <c r="V19" s="16"/>
      <c r="W19" s="16"/>
      <c r="X19" s="16">
        <f t="shared" si="13"/>
        <v>0</v>
      </c>
      <c r="Y19" s="16"/>
      <c r="Z19" s="49">
        <f t="shared" si="14"/>
        <v>10</v>
      </c>
      <c r="AA19" s="20"/>
      <c r="AB19" s="16"/>
      <c r="AC19" s="16"/>
      <c r="AD19" s="16"/>
      <c r="AE19" s="16">
        <f t="shared" si="15"/>
        <v>0</v>
      </c>
      <c r="AF19" s="16"/>
      <c r="AG19" s="53">
        <f t="shared" si="16"/>
        <v>10</v>
      </c>
      <c r="AH19" s="51">
        <f t="shared" si="17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7"/>
  <sheetViews>
    <sheetView tabSelected="1" zoomScale="90" zoomScaleNormal="90" zoomScalePageLayoutView="0" workbookViewId="0" topLeftCell="A1">
      <selection activeCell="Q6" sqref="Q6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4.875" style="0" bestFit="1" customWidth="1"/>
    <col min="5" max="5" width="7.75390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26" t="s">
        <v>93</v>
      </c>
      <c r="C5" s="11" t="s">
        <v>49</v>
      </c>
      <c r="D5" s="11" t="s">
        <v>95</v>
      </c>
      <c r="E5" s="57">
        <v>2006</v>
      </c>
      <c r="F5" s="19"/>
      <c r="G5" s="15"/>
      <c r="H5" s="15"/>
      <c r="I5" s="15"/>
      <c r="J5" s="15">
        <f>IF(I5&gt;0,(G5+H5+I5)/3,(G5+H5+I5)/2)</f>
        <v>0</v>
      </c>
      <c r="K5" s="15"/>
      <c r="L5" s="47">
        <f>SUM(10+F5-J5-K5)</f>
        <v>10</v>
      </c>
      <c r="M5" s="19">
        <v>2.6</v>
      </c>
      <c r="N5" s="15">
        <v>3.8</v>
      </c>
      <c r="O5" s="15">
        <v>3.7</v>
      </c>
      <c r="P5" s="15">
        <v>3.5</v>
      </c>
      <c r="Q5" s="15">
        <f>IF(P5&gt;0,(N5+O5+P5)/3,(N5+O5+P5)/2)</f>
        <v>3.6666666666666665</v>
      </c>
      <c r="R5" s="15"/>
      <c r="S5" s="15">
        <f>SUM(10+M5-Q5-R5)</f>
        <v>8.933333333333334</v>
      </c>
      <c r="T5" s="15"/>
      <c r="U5" s="15"/>
      <c r="V5" s="15"/>
      <c r="W5" s="15"/>
      <c r="X5" s="15">
        <f>IF(W5&gt;0,(U5+V5+W5)/3,(U5+V5+W5)/2)</f>
        <v>0</v>
      </c>
      <c r="Y5" s="15"/>
      <c r="Z5" s="47">
        <f>SUM(10+T5-X5-Y5)</f>
        <v>10</v>
      </c>
      <c r="AA5" s="19">
        <v>3.4</v>
      </c>
      <c r="AB5" s="15">
        <v>1.8</v>
      </c>
      <c r="AC5" s="15">
        <v>1.8</v>
      </c>
      <c r="AD5" s="15">
        <v>1.9</v>
      </c>
      <c r="AE5" s="15">
        <f>IF(AD5&gt;0,(AB5+AC5+AD5)/3,(AB5+AC5+AD5)/2)</f>
        <v>1.8333333333333333</v>
      </c>
      <c r="AF5" s="15"/>
      <c r="AG5" s="18">
        <f>SUM(10+AA5-AE5-AF5)</f>
        <v>11.566666666666666</v>
      </c>
      <c r="AH5" s="50">
        <f>IF(F5=0,S5+AG5,0)</f>
        <v>20.5</v>
      </c>
    </row>
    <row r="6" spans="1:34" ht="14.25" customHeight="1" thickBot="1">
      <c r="A6" s="22" t="s">
        <v>11</v>
      </c>
      <c r="B6" s="11" t="s">
        <v>156</v>
      </c>
      <c r="C6" s="11" t="s">
        <v>126</v>
      </c>
      <c r="D6" s="11" t="s">
        <v>95</v>
      </c>
      <c r="E6" s="57">
        <v>2005</v>
      </c>
      <c r="F6" s="17"/>
      <c r="G6" s="14"/>
      <c r="H6" s="14"/>
      <c r="I6" s="14"/>
      <c r="J6" s="14">
        <f>IF(I6&gt;0,(G6+H6+I6)/3,(G6+H6+I6)/2)</f>
        <v>0</v>
      </c>
      <c r="K6" s="14"/>
      <c r="L6" s="47">
        <f>SUM(10+F6-J6-K6)</f>
        <v>10</v>
      </c>
      <c r="M6" s="17">
        <v>1.9</v>
      </c>
      <c r="N6" s="14">
        <v>3.4</v>
      </c>
      <c r="O6" s="14">
        <v>3.5</v>
      </c>
      <c r="P6" s="14">
        <v>3.6</v>
      </c>
      <c r="Q6" s="14">
        <f>IF(P6&gt;0,(N6+O6+P6)/3,(N6+O6+P6)/2)</f>
        <v>3.5</v>
      </c>
      <c r="R6" s="14"/>
      <c r="S6" s="14">
        <f>SUM(10+M6-Q6-R6)</f>
        <v>8.4</v>
      </c>
      <c r="T6" s="14"/>
      <c r="U6" s="14"/>
      <c r="V6" s="14"/>
      <c r="W6" s="14"/>
      <c r="X6" s="14">
        <f>IF(W6&gt;0,(U6+V6+W6)/3,(U6+V6+W6)/2)</f>
        <v>0</v>
      </c>
      <c r="Y6" s="14"/>
      <c r="Z6" s="48">
        <f>SUM(10+T6-X6-Y6)</f>
        <v>10</v>
      </c>
      <c r="AA6" s="17">
        <v>3</v>
      </c>
      <c r="AB6" s="14">
        <v>2.4</v>
      </c>
      <c r="AC6" s="14">
        <v>2.3</v>
      </c>
      <c r="AD6" s="14">
        <v>2.5</v>
      </c>
      <c r="AE6" s="14">
        <f>IF(AD6&gt;0,(AB6+AC6+AD6)/3,(AB6+AC6+AD6)/2)</f>
        <v>2.4</v>
      </c>
      <c r="AF6" s="14"/>
      <c r="AG6" s="52">
        <f>SUM(10+AA6-AE6-AF6)</f>
        <v>10.6</v>
      </c>
      <c r="AH6" s="36">
        <f>IF(F6=0,S6+AG6,0)</f>
        <v>19</v>
      </c>
    </row>
    <row r="7" spans="1:34" ht="14.25" customHeight="1" thickBot="1">
      <c r="A7" s="22" t="s">
        <v>12</v>
      </c>
      <c r="B7" s="11" t="s">
        <v>159</v>
      </c>
      <c r="C7" s="11" t="s">
        <v>62</v>
      </c>
      <c r="D7" s="11" t="s">
        <v>101</v>
      </c>
      <c r="E7" s="57">
        <v>2005</v>
      </c>
      <c r="F7" s="17"/>
      <c r="G7" s="14"/>
      <c r="H7" s="14"/>
      <c r="I7" s="14"/>
      <c r="J7" s="14">
        <f>IF(I7&gt;0,(G7+H7+I7)/3,(G7+H7+I7)/2)</f>
        <v>0</v>
      </c>
      <c r="K7" s="14"/>
      <c r="L7" s="47">
        <f>SUM(10+F7-J7-K7)</f>
        <v>10</v>
      </c>
      <c r="M7" s="17">
        <v>2.6</v>
      </c>
      <c r="N7" s="14">
        <v>3.8</v>
      </c>
      <c r="O7" s="14">
        <v>3.6</v>
      </c>
      <c r="P7" s="14">
        <v>3.6</v>
      </c>
      <c r="Q7" s="14">
        <f>IF(P7&gt;0,(N7+O7+P7)/3,(N7+O7+P7)/2)</f>
        <v>3.6666666666666665</v>
      </c>
      <c r="R7" s="14"/>
      <c r="S7" s="14">
        <f>SUM(10+M7-Q7-R7)</f>
        <v>8.933333333333334</v>
      </c>
      <c r="T7" s="14"/>
      <c r="U7" s="14"/>
      <c r="V7" s="14"/>
      <c r="W7" s="14"/>
      <c r="X7" s="14">
        <f>IF(W7&gt;0,(U7+V7+W7)/3,(U7+V7+W7)/2)</f>
        <v>0</v>
      </c>
      <c r="Y7" s="14"/>
      <c r="Z7" s="48">
        <f>SUM(10+T7-X7-Y7)</f>
        <v>10</v>
      </c>
      <c r="AA7" s="17">
        <v>3.4</v>
      </c>
      <c r="AB7" s="14">
        <v>2</v>
      </c>
      <c r="AC7" s="14">
        <v>2.5</v>
      </c>
      <c r="AD7" s="14">
        <v>2.3</v>
      </c>
      <c r="AE7" s="14">
        <f>IF(AD7&gt;0,(AB7+AC7+AD7)/3,(AB7+AC7+AD7)/2)</f>
        <v>2.2666666666666666</v>
      </c>
      <c r="AF7" s="14"/>
      <c r="AG7" s="52">
        <f>SUM(10+AA7-AE7-AF7)</f>
        <v>11.133333333333333</v>
      </c>
      <c r="AH7" s="36">
        <f>IF(F7=0,S7+AG7,0)</f>
        <v>20.066666666666666</v>
      </c>
    </row>
    <row r="8" spans="1:34" ht="14.25" customHeight="1" thickBot="1">
      <c r="A8" s="22" t="s">
        <v>13</v>
      </c>
      <c r="B8" s="11" t="s">
        <v>157</v>
      </c>
      <c r="C8" s="11" t="s">
        <v>158</v>
      </c>
      <c r="D8" s="11" t="s">
        <v>101</v>
      </c>
      <c r="E8" s="57">
        <v>2007</v>
      </c>
      <c r="F8" s="17"/>
      <c r="G8" s="14"/>
      <c r="H8" s="14"/>
      <c r="I8" s="14"/>
      <c r="J8" s="14">
        <f>IF(I8&gt;0,(G8+H8+I8)/3,(G8+H8+I8)/2)</f>
        <v>0</v>
      </c>
      <c r="K8" s="14"/>
      <c r="L8" s="47">
        <f>SUM(10+F8-J8-K8)</f>
        <v>10</v>
      </c>
      <c r="M8" s="17">
        <v>1.9</v>
      </c>
      <c r="N8" s="14">
        <v>3.5</v>
      </c>
      <c r="O8" s="14">
        <v>3.5</v>
      </c>
      <c r="P8" s="14">
        <v>3.6</v>
      </c>
      <c r="Q8" s="14">
        <f>IF(P8&gt;0,(N8+O8+P8)/3,(N8+O8+P8)/2)</f>
        <v>3.533333333333333</v>
      </c>
      <c r="R8" s="14"/>
      <c r="S8" s="14">
        <f>SUM(10+M8-Q8-R8)</f>
        <v>8.366666666666667</v>
      </c>
      <c r="T8" s="14"/>
      <c r="U8" s="14"/>
      <c r="V8" s="14"/>
      <c r="W8" s="14"/>
      <c r="X8" s="14">
        <f>IF(W8&gt;0,(U8+V8+W8)/3,(U8+V8+W8)/2)</f>
        <v>0</v>
      </c>
      <c r="Y8" s="14"/>
      <c r="Z8" s="48">
        <f>SUM(10+T8-X8-Y8)</f>
        <v>10</v>
      </c>
      <c r="AA8" s="17">
        <v>3.4</v>
      </c>
      <c r="AB8" s="14">
        <v>2.4</v>
      </c>
      <c r="AC8" s="14">
        <v>2.4</v>
      </c>
      <c r="AD8" s="14">
        <v>2.5</v>
      </c>
      <c r="AE8" s="14">
        <f>IF(AD8&gt;0,(AB8+AC8+AD8)/3,(AB8+AC8+AD8)/2)</f>
        <v>2.433333333333333</v>
      </c>
      <c r="AF8" s="14"/>
      <c r="AG8" s="52">
        <f>SUM(10+AA8-AE8-AF8)</f>
        <v>10.966666666666667</v>
      </c>
      <c r="AH8" s="36">
        <f>IF(F8=0,S8+AG8,0)</f>
        <v>19.333333333333336</v>
      </c>
    </row>
    <row r="9" spans="1:34" ht="14.25" customHeight="1" thickBot="1">
      <c r="A9" s="22" t="s">
        <v>14</v>
      </c>
      <c r="B9" s="11" t="s">
        <v>154</v>
      </c>
      <c r="C9" s="11" t="s">
        <v>155</v>
      </c>
      <c r="D9" s="11" t="s">
        <v>95</v>
      </c>
      <c r="E9" s="57">
        <v>2006</v>
      </c>
      <c r="F9" s="17"/>
      <c r="G9" s="14"/>
      <c r="H9" s="14"/>
      <c r="I9" s="14"/>
      <c r="J9" s="14">
        <f>IF(I9&gt;0,(G9+H9+I9)/3,(G9+H9+I9)/2)</f>
        <v>0</v>
      </c>
      <c r="K9" s="14"/>
      <c r="L9" s="47">
        <f>SUM(10+F9-J9-K9)</f>
        <v>10</v>
      </c>
      <c r="M9" s="17">
        <v>2.5</v>
      </c>
      <c r="N9" s="14">
        <v>4.7</v>
      </c>
      <c r="O9" s="14">
        <v>4.5</v>
      </c>
      <c r="P9" s="14">
        <v>4</v>
      </c>
      <c r="Q9" s="14">
        <f>IF(P9&gt;0,(N9+O9+P9)/3,(N9+O9+P9)/2)</f>
        <v>4.3999999999999995</v>
      </c>
      <c r="R9" s="14"/>
      <c r="S9" s="14">
        <f>SUM(10+M9-Q9-R9)</f>
        <v>8.100000000000001</v>
      </c>
      <c r="T9" s="14"/>
      <c r="U9" s="14"/>
      <c r="V9" s="14"/>
      <c r="W9" s="14"/>
      <c r="X9" s="14">
        <f>IF(W9&gt;0,(U9+V9+W9)/3,(U9+V9+W9)/2)</f>
        <v>0</v>
      </c>
      <c r="Y9" s="14"/>
      <c r="Z9" s="48">
        <f>SUM(10+T9-X9-Y9)</f>
        <v>10</v>
      </c>
      <c r="AA9" s="17">
        <v>2.9</v>
      </c>
      <c r="AB9" s="14">
        <v>1.5</v>
      </c>
      <c r="AC9" s="14">
        <v>1.9</v>
      </c>
      <c r="AD9" s="14">
        <v>2</v>
      </c>
      <c r="AE9" s="14">
        <f>IF(AD9&gt;0,(AB9+AC9+AD9)/3,(AB9+AC9+AD9)/2)</f>
        <v>1.8</v>
      </c>
      <c r="AF9" s="14"/>
      <c r="AG9" s="52">
        <f>SUM(10+AA9-AE9-AF9)</f>
        <v>11.1</v>
      </c>
      <c r="AH9" s="36">
        <f>IF(F9=0,S9+AG9,0)</f>
        <v>19.200000000000003</v>
      </c>
    </row>
    <row r="10" spans="1:34" ht="14.25" customHeight="1" thickBot="1">
      <c r="A10" s="22"/>
      <c r="B10" s="30"/>
      <c r="C10" s="11"/>
      <c r="D10" s="12"/>
      <c r="E10" s="38"/>
      <c r="F10" s="17"/>
      <c r="G10" s="14"/>
      <c r="H10" s="14"/>
      <c r="I10" s="14"/>
      <c r="J10" s="14">
        <f aca="true" t="shared" si="0" ref="J10:J17">IF(I10&gt;0,(G10+H10+I10)/3,(G10+H10+I10)/2)</f>
        <v>0</v>
      </c>
      <c r="K10" s="14"/>
      <c r="L10" s="47">
        <f aca="true" t="shared" si="1" ref="L10:L17">SUM(10+F10-J10-K10)</f>
        <v>10</v>
      </c>
      <c r="M10" s="17"/>
      <c r="N10" s="14"/>
      <c r="O10" s="14"/>
      <c r="P10" s="14"/>
      <c r="Q10" s="14">
        <f aca="true" t="shared" si="2" ref="Q10:Q17">IF(P10&gt;0,(N10+O10+P10)/3,(N10+O10+P10)/2)</f>
        <v>0</v>
      </c>
      <c r="R10" s="14"/>
      <c r="S10" s="14">
        <f aca="true" t="shared" si="3" ref="S10:S17">SUM(10+M10-Q10-R10)</f>
        <v>10</v>
      </c>
      <c r="T10" s="14"/>
      <c r="U10" s="14"/>
      <c r="V10" s="14"/>
      <c r="W10" s="14"/>
      <c r="X10" s="14">
        <f aca="true" t="shared" si="4" ref="X10:X17">IF(W10&gt;0,(U10+V10+W10)/3,(U10+V10+W10)/2)</f>
        <v>0</v>
      </c>
      <c r="Y10" s="14"/>
      <c r="Z10" s="48">
        <f aca="true" t="shared" si="5" ref="Z10:Z17">SUM(10+T10-X10-Y10)</f>
        <v>10</v>
      </c>
      <c r="AA10" s="17"/>
      <c r="AB10" s="14"/>
      <c r="AC10" s="14"/>
      <c r="AD10" s="14"/>
      <c r="AE10" s="14">
        <f aca="true" t="shared" si="6" ref="AE10:AE17">IF(AD10&gt;0,(AB10+AC10+AD10)/3,(AB10+AC10+AD10)/2)</f>
        <v>0</v>
      </c>
      <c r="AF10" s="14"/>
      <c r="AG10" s="52">
        <f aca="true" t="shared" si="7" ref="AG10:AG17">SUM(10+AA10-AE10-AF10)</f>
        <v>10</v>
      </c>
      <c r="AH10" s="36">
        <f aca="true" t="shared" si="8" ref="AH10:AH17">IF(F10=0,S10+AG10,0)</f>
        <v>20</v>
      </c>
    </row>
    <row r="11" spans="1:34" ht="14.25" customHeight="1" thickBot="1">
      <c r="A11" s="22"/>
      <c r="B11" s="30"/>
      <c r="C11" s="11"/>
      <c r="D11" s="12"/>
      <c r="E11" s="38"/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/>
      <c r="N11" s="14"/>
      <c r="O11" s="14"/>
      <c r="P11" s="14"/>
      <c r="Q11" s="14">
        <f t="shared" si="2"/>
        <v>0</v>
      </c>
      <c r="R11" s="14"/>
      <c r="S11" s="14">
        <f t="shared" si="3"/>
        <v>10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/>
      <c r="AB11" s="14"/>
      <c r="AC11" s="14"/>
      <c r="AD11" s="14"/>
      <c r="AE11" s="14">
        <f t="shared" si="6"/>
        <v>0</v>
      </c>
      <c r="AF11" s="14"/>
      <c r="AG11" s="52">
        <f t="shared" si="7"/>
        <v>10</v>
      </c>
      <c r="AH11" s="36">
        <f t="shared" si="8"/>
        <v>20</v>
      </c>
    </row>
    <row r="12" spans="1:34" ht="14.25" customHeight="1" thickBot="1">
      <c r="A12" s="22"/>
      <c r="B12" s="30"/>
      <c r="C12" s="11"/>
      <c r="D12" s="12"/>
      <c r="E12" s="38"/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/>
      <c r="N12" s="14"/>
      <c r="O12" s="14"/>
      <c r="P12" s="14"/>
      <c r="Q12" s="14">
        <f t="shared" si="2"/>
        <v>0</v>
      </c>
      <c r="R12" s="14"/>
      <c r="S12" s="14">
        <f t="shared" si="3"/>
        <v>10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/>
      <c r="AB12" s="14"/>
      <c r="AC12" s="14"/>
      <c r="AD12" s="14"/>
      <c r="AE12" s="14">
        <f t="shared" si="6"/>
        <v>0</v>
      </c>
      <c r="AF12" s="14"/>
      <c r="AG12" s="52">
        <f t="shared" si="7"/>
        <v>10</v>
      </c>
      <c r="AH12" s="36">
        <f t="shared" si="8"/>
        <v>20</v>
      </c>
    </row>
    <row r="13" spans="1:34" ht="13.5" thickBot="1">
      <c r="A13" s="22"/>
      <c r="B13" s="30"/>
      <c r="C13" s="11"/>
      <c r="D13" s="12"/>
      <c r="E13" s="38"/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/>
      <c r="N13" s="14"/>
      <c r="O13" s="14"/>
      <c r="P13" s="14"/>
      <c r="Q13" s="14">
        <f t="shared" si="2"/>
        <v>0</v>
      </c>
      <c r="R13" s="14"/>
      <c r="S13" s="14">
        <f t="shared" si="3"/>
        <v>10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/>
      <c r="AB13" s="14"/>
      <c r="AC13" s="14"/>
      <c r="AD13" s="14"/>
      <c r="AE13" s="14">
        <f t="shared" si="6"/>
        <v>0</v>
      </c>
      <c r="AF13" s="14"/>
      <c r="AG13" s="52">
        <f t="shared" si="7"/>
        <v>10</v>
      </c>
      <c r="AH13" s="36">
        <f t="shared" si="8"/>
        <v>20</v>
      </c>
    </row>
    <row r="14" spans="1:34" ht="13.5" thickBot="1">
      <c r="A14" s="22"/>
      <c r="B14" s="26"/>
      <c r="C14" s="11"/>
      <c r="D14" s="12"/>
      <c r="E14" s="40"/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/>
      <c r="N14" s="14"/>
      <c r="O14" s="14"/>
      <c r="P14" s="14"/>
      <c r="Q14" s="14">
        <f t="shared" si="2"/>
        <v>0</v>
      </c>
      <c r="R14" s="14"/>
      <c r="S14" s="14">
        <f t="shared" si="3"/>
        <v>10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/>
      <c r="AB14" s="14"/>
      <c r="AC14" s="14"/>
      <c r="AD14" s="14"/>
      <c r="AE14" s="14">
        <f t="shared" si="6"/>
        <v>0</v>
      </c>
      <c r="AF14" s="14"/>
      <c r="AG14" s="52">
        <f t="shared" si="7"/>
        <v>10</v>
      </c>
      <c r="AH14" s="36">
        <f t="shared" si="8"/>
        <v>20</v>
      </c>
    </row>
    <row r="15" spans="1:34" ht="13.5" thickBot="1">
      <c r="A15" s="22"/>
      <c r="B15" s="26"/>
      <c r="C15" s="11"/>
      <c r="D15" s="12"/>
      <c r="E15" s="40"/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14">
        <f t="shared" si="3"/>
        <v>10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/>
      <c r="AB15" s="14"/>
      <c r="AC15" s="14"/>
      <c r="AD15" s="14"/>
      <c r="AE15" s="14">
        <f t="shared" si="6"/>
        <v>0</v>
      </c>
      <c r="AF15" s="14"/>
      <c r="AG15" s="52">
        <f t="shared" si="7"/>
        <v>10</v>
      </c>
      <c r="AH15" s="36">
        <f t="shared" si="8"/>
        <v>20</v>
      </c>
    </row>
    <row r="16" spans="1:34" ht="13.5" thickBot="1">
      <c r="A16" s="22"/>
      <c r="B16" s="26"/>
      <c r="C16" s="11"/>
      <c r="D16" s="12"/>
      <c r="E16" s="40"/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14">
        <f t="shared" si="3"/>
        <v>10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/>
      <c r="AB16" s="14"/>
      <c r="AC16" s="14"/>
      <c r="AD16" s="14"/>
      <c r="AE16" s="14">
        <f t="shared" si="6"/>
        <v>0</v>
      </c>
      <c r="AF16" s="14"/>
      <c r="AG16" s="52">
        <f t="shared" si="7"/>
        <v>10</v>
      </c>
      <c r="AH16" s="36">
        <f t="shared" si="8"/>
        <v>20</v>
      </c>
    </row>
    <row r="17" spans="1:34" ht="13.5" thickBot="1">
      <c r="A17" s="23"/>
      <c r="B17" s="29"/>
      <c r="C17" s="27"/>
      <c r="D17" s="28"/>
      <c r="E17" s="39"/>
      <c r="F17" s="20"/>
      <c r="G17" s="16"/>
      <c r="H17" s="16"/>
      <c r="I17" s="16"/>
      <c r="J17" s="16">
        <f t="shared" si="0"/>
        <v>0</v>
      </c>
      <c r="K17" s="16"/>
      <c r="L17" s="54">
        <f t="shared" si="1"/>
        <v>10</v>
      </c>
      <c r="M17" s="20"/>
      <c r="N17" s="16"/>
      <c r="O17" s="16"/>
      <c r="P17" s="16"/>
      <c r="Q17" s="16">
        <f t="shared" si="2"/>
        <v>0</v>
      </c>
      <c r="R17" s="16"/>
      <c r="S17" s="16">
        <f t="shared" si="3"/>
        <v>10</v>
      </c>
      <c r="T17" s="16"/>
      <c r="U17" s="16"/>
      <c r="V17" s="16"/>
      <c r="W17" s="16"/>
      <c r="X17" s="16">
        <f t="shared" si="4"/>
        <v>0</v>
      </c>
      <c r="Y17" s="16"/>
      <c r="Z17" s="49">
        <f t="shared" si="5"/>
        <v>10</v>
      </c>
      <c r="AA17" s="20"/>
      <c r="AB17" s="16"/>
      <c r="AC17" s="16"/>
      <c r="AD17" s="16"/>
      <c r="AE17" s="16">
        <f t="shared" si="6"/>
        <v>0</v>
      </c>
      <c r="AF17" s="16"/>
      <c r="AG17" s="53">
        <f t="shared" si="7"/>
        <v>10</v>
      </c>
      <c r="AH17" s="51">
        <f t="shared" si="8"/>
        <v>20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="90" zoomScaleNormal="90" zoomScalePageLayoutView="0" workbookViewId="0" topLeftCell="A1">
      <selection activeCell="AB11" sqref="AB11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75390625" style="0" bestFit="1" customWidth="1"/>
    <col min="5" max="5" width="7.625" style="37" customWidth="1"/>
    <col min="6" max="6" width="8.00390625" style="0" hidden="1" customWidth="1"/>
    <col min="7" max="7" width="7.125" style="0" hidden="1" customWidth="1"/>
    <col min="8" max="8" width="8.375" style="0" hidden="1" customWidth="1"/>
    <col min="9" max="9" width="7.125" style="0" hidden="1" customWidth="1"/>
    <col min="10" max="10" width="6.375" style="0" hidden="1" customWidth="1"/>
    <col min="11" max="11" width="6.125" style="0" hidden="1" customWidth="1"/>
    <col min="12" max="12" width="9.75390625" style="0" hidden="1" customWidth="1"/>
    <col min="13" max="18" width="5.75390625" style="0" customWidth="1"/>
    <col min="19" max="19" width="10.75390625" style="0" customWidth="1"/>
    <col min="20" max="20" width="0.12890625" style="0" hidden="1" customWidth="1"/>
    <col min="21" max="25" width="5.75390625" style="0" hidden="1" customWidth="1"/>
    <col min="26" max="26" width="13.00390625" style="0" hidden="1" customWidth="1"/>
    <col min="27" max="32" width="5.75390625" style="0" customWidth="1"/>
    <col min="33" max="33" width="11.875" style="0" customWidth="1"/>
    <col min="34" max="34" width="11.25390625" style="0" customWidth="1"/>
  </cols>
  <sheetData>
    <row r="1" spans="1:34" ht="35.25" thickBo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12"/>
    </row>
    <row r="2" spans="1:34" ht="19.5" thickBot="1" thickTop="1">
      <c r="A2" s="113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7.25" customHeight="1" thickBot="1" thickTop="1">
      <c r="A3" s="116" t="s">
        <v>0</v>
      </c>
      <c r="B3" s="118" t="s">
        <v>25</v>
      </c>
      <c r="C3" s="120" t="s">
        <v>1</v>
      </c>
      <c r="D3" s="122" t="s">
        <v>3</v>
      </c>
      <c r="E3" s="124" t="s">
        <v>2</v>
      </c>
      <c r="F3" s="110" t="s">
        <v>4</v>
      </c>
      <c r="G3" s="111"/>
      <c r="H3" s="111"/>
      <c r="I3" s="111"/>
      <c r="J3" s="111"/>
      <c r="K3" s="111"/>
      <c r="L3" s="105"/>
      <c r="M3" s="110" t="s">
        <v>28</v>
      </c>
      <c r="N3" s="111"/>
      <c r="O3" s="111"/>
      <c r="P3" s="111"/>
      <c r="Q3" s="111"/>
      <c r="R3" s="111"/>
      <c r="S3" s="105"/>
      <c r="T3" s="110" t="s">
        <v>29</v>
      </c>
      <c r="U3" s="111"/>
      <c r="V3" s="111"/>
      <c r="W3" s="111"/>
      <c r="X3" s="111"/>
      <c r="Y3" s="111"/>
      <c r="Z3" s="105"/>
      <c r="AA3" s="110" t="s">
        <v>5</v>
      </c>
      <c r="AB3" s="111"/>
      <c r="AC3" s="111"/>
      <c r="AD3" s="111"/>
      <c r="AE3" s="111"/>
      <c r="AF3" s="111"/>
      <c r="AG3" s="105"/>
      <c r="AH3" s="108" t="s">
        <v>6</v>
      </c>
    </row>
    <row r="4" spans="1:34" ht="30" customHeight="1" thickBot="1">
      <c r="A4" s="133"/>
      <c r="B4" s="134"/>
      <c r="C4" s="89"/>
      <c r="D4" s="131"/>
      <c r="E4" s="132"/>
      <c r="F4" s="33" t="s">
        <v>7</v>
      </c>
      <c r="G4" s="31" t="s">
        <v>31</v>
      </c>
      <c r="H4" s="32" t="s">
        <v>32</v>
      </c>
      <c r="I4" s="32" t="s">
        <v>33</v>
      </c>
      <c r="J4" s="32" t="s">
        <v>8</v>
      </c>
      <c r="K4" s="34" t="s">
        <v>9</v>
      </c>
      <c r="L4" s="35" t="s">
        <v>26</v>
      </c>
      <c r="M4" s="33" t="s">
        <v>7</v>
      </c>
      <c r="N4" s="31" t="s">
        <v>31</v>
      </c>
      <c r="O4" s="32" t="s">
        <v>32</v>
      </c>
      <c r="P4" s="32" t="s">
        <v>33</v>
      </c>
      <c r="Q4" s="32" t="s">
        <v>8</v>
      </c>
      <c r="R4" s="34" t="s">
        <v>9</v>
      </c>
      <c r="S4" s="35" t="s">
        <v>26</v>
      </c>
      <c r="T4" s="33" t="s">
        <v>7</v>
      </c>
      <c r="U4" s="31" t="s">
        <v>31</v>
      </c>
      <c r="V4" s="32" t="s">
        <v>32</v>
      </c>
      <c r="W4" s="32" t="s">
        <v>33</v>
      </c>
      <c r="X4" s="32" t="s">
        <v>8</v>
      </c>
      <c r="Y4" s="34" t="s">
        <v>9</v>
      </c>
      <c r="Z4" s="35" t="s">
        <v>26</v>
      </c>
      <c r="AA4" s="33" t="s">
        <v>7</v>
      </c>
      <c r="AB4" s="31" t="s">
        <v>31</v>
      </c>
      <c r="AC4" s="32" t="s">
        <v>32</v>
      </c>
      <c r="AD4" s="32" t="s">
        <v>33</v>
      </c>
      <c r="AE4" s="32" t="s">
        <v>8</v>
      </c>
      <c r="AF4" s="34" t="s">
        <v>9</v>
      </c>
      <c r="AG4" s="35" t="s">
        <v>26</v>
      </c>
      <c r="AH4" s="109"/>
    </row>
    <row r="5" spans="1:34" ht="14.25" customHeight="1" thickBot="1">
      <c r="A5" s="21" t="s">
        <v>10</v>
      </c>
      <c r="B5" s="11" t="s">
        <v>160</v>
      </c>
      <c r="C5" s="11" t="s">
        <v>161</v>
      </c>
      <c r="D5" s="11" t="s">
        <v>95</v>
      </c>
      <c r="E5" s="57">
        <v>2009</v>
      </c>
      <c r="F5" s="19"/>
      <c r="G5" s="15"/>
      <c r="H5" s="15"/>
      <c r="I5" s="15"/>
      <c r="J5" s="15">
        <f>IF(I5&gt;0,(G5+H5+I5)/3,(G5+H5+I5)/2)</f>
        <v>0</v>
      </c>
      <c r="K5" s="15"/>
      <c r="L5" s="47">
        <f>SUM(10+F5-J5-K5)</f>
        <v>10</v>
      </c>
      <c r="M5" s="19">
        <v>2.5</v>
      </c>
      <c r="N5" s="15">
        <v>2.7</v>
      </c>
      <c r="O5" s="15">
        <v>2.6</v>
      </c>
      <c r="P5" s="15">
        <v>2.6</v>
      </c>
      <c r="Q5" s="15">
        <f>IF(P5&gt;0,(N5+O5+P5)/3,(N5+O5+P5)/2)</f>
        <v>2.6333333333333333</v>
      </c>
      <c r="R5" s="15"/>
      <c r="S5" s="15">
        <f>SUM(10+M5-Q5-R5)</f>
        <v>9.866666666666667</v>
      </c>
      <c r="T5" s="15"/>
      <c r="U5" s="15"/>
      <c r="V5" s="15"/>
      <c r="W5" s="15"/>
      <c r="X5" s="15">
        <f>IF(W5&gt;0,(U5+V5+W5)/3,(U5+V5+W5)/2)</f>
        <v>0</v>
      </c>
      <c r="Y5" s="15"/>
      <c r="Z5" s="47">
        <f>SUM(10+T5-X5-Y5)</f>
        <v>10</v>
      </c>
      <c r="AA5" s="19">
        <v>3.2</v>
      </c>
      <c r="AB5" s="15">
        <v>2.4</v>
      </c>
      <c r="AC5" s="15">
        <v>2.4</v>
      </c>
      <c r="AD5" s="15">
        <v>2</v>
      </c>
      <c r="AE5" s="15">
        <f>IF(AD5&gt;0,(AB5+AC5+AD5)/3,(AB5+AC5+AD5)/2)</f>
        <v>2.2666666666666666</v>
      </c>
      <c r="AF5" s="15"/>
      <c r="AG5" s="18">
        <f>SUM(10+AA5-AE5-AF5)</f>
        <v>10.933333333333334</v>
      </c>
      <c r="AH5" s="50">
        <f>IF(F5=0,S5+AG5,0)</f>
        <v>20.8</v>
      </c>
    </row>
    <row r="6" spans="1:34" ht="14.25" customHeight="1" thickBot="1">
      <c r="A6" s="22" t="s">
        <v>11</v>
      </c>
      <c r="B6" s="26" t="s">
        <v>77</v>
      </c>
      <c r="C6" s="11" t="s">
        <v>67</v>
      </c>
      <c r="D6" s="11" t="s">
        <v>95</v>
      </c>
      <c r="E6" s="57">
        <v>2010</v>
      </c>
      <c r="F6" s="17"/>
      <c r="G6" s="14"/>
      <c r="H6" s="14"/>
      <c r="I6" s="14"/>
      <c r="J6" s="14">
        <f>IF(I6&gt;0,(G6+H6+I6)/3,(G6+H6+I6)/2)</f>
        <v>0</v>
      </c>
      <c r="K6" s="14"/>
      <c r="L6" s="47">
        <f>SUM(10+F6-J6-K6)</f>
        <v>10</v>
      </c>
      <c r="M6" s="17">
        <v>2</v>
      </c>
      <c r="N6" s="14">
        <v>2.7</v>
      </c>
      <c r="O6" s="14">
        <v>3</v>
      </c>
      <c r="P6" s="14">
        <v>2.7</v>
      </c>
      <c r="Q6" s="14">
        <f>IF(P6&gt;0,(N6+O6+P6)/3,(N6+O6+P6)/2)</f>
        <v>2.8000000000000003</v>
      </c>
      <c r="R6" s="14"/>
      <c r="S6" s="14">
        <f>SUM(10+M6-Q6-R6)</f>
        <v>9.2</v>
      </c>
      <c r="T6" s="14"/>
      <c r="U6" s="14"/>
      <c r="V6" s="14"/>
      <c r="W6" s="14"/>
      <c r="X6" s="14">
        <f>IF(W6&gt;0,(U6+V6+W6)/3,(U6+V6+W6)/2)</f>
        <v>0</v>
      </c>
      <c r="Y6" s="14"/>
      <c r="Z6" s="48">
        <f>SUM(10+T6-X6-Y6)</f>
        <v>10</v>
      </c>
      <c r="AA6" s="17">
        <v>3.1</v>
      </c>
      <c r="AB6" s="14">
        <v>3.3</v>
      </c>
      <c r="AC6" s="14">
        <v>2.8</v>
      </c>
      <c r="AD6" s="14">
        <v>3</v>
      </c>
      <c r="AE6" s="14">
        <f>IF(AD6&gt;0,(AB6+AC6+AD6)/3,(AB6+AC6+AD6)/2)</f>
        <v>3.033333333333333</v>
      </c>
      <c r="AF6" s="14"/>
      <c r="AG6" s="52">
        <f>SUM(10+AA6-AE6-AF6)</f>
        <v>10.066666666666666</v>
      </c>
      <c r="AH6" s="36">
        <f>IF(F6=0,S6+AG6,0)</f>
        <v>19.266666666666666</v>
      </c>
    </row>
    <row r="7" spans="1:34" ht="14.25" customHeight="1" thickBot="1">
      <c r="A7" s="22" t="s">
        <v>12</v>
      </c>
      <c r="B7" s="11" t="s">
        <v>162</v>
      </c>
      <c r="C7" s="11" t="s">
        <v>62</v>
      </c>
      <c r="D7" s="11" t="s">
        <v>74</v>
      </c>
      <c r="E7" s="57">
        <v>2009</v>
      </c>
      <c r="F7" s="17"/>
      <c r="G7" s="14"/>
      <c r="H7" s="14"/>
      <c r="I7" s="14"/>
      <c r="J7" s="14">
        <f>IF(I7&gt;0,(G7+H7+I7)/3,(G7+H7+I7)/2)</f>
        <v>0</v>
      </c>
      <c r="K7" s="14"/>
      <c r="L7" s="47">
        <f>SUM(10+F7-J7-K7)</f>
        <v>10</v>
      </c>
      <c r="M7" s="17">
        <v>2.1</v>
      </c>
      <c r="N7" s="14">
        <v>3.6</v>
      </c>
      <c r="O7" s="14">
        <v>3.4</v>
      </c>
      <c r="P7" s="14">
        <v>3.5</v>
      </c>
      <c r="Q7" s="14">
        <f>IF(P7&gt;0,(N7+O7+P7)/3,(N7+O7+P7)/2)</f>
        <v>3.5</v>
      </c>
      <c r="R7" s="14"/>
      <c r="S7" s="14">
        <f>SUM(10+M7-Q7-R7)</f>
        <v>8.6</v>
      </c>
      <c r="T7" s="14"/>
      <c r="U7" s="14"/>
      <c r="V7" s="14"/>
      <c r="W7" s="14"/>
      <c r="X7" s="14">
        <f>IF(W7&gt;0,(U7+V7+W7)/3,(U7+V7+W7)/2)</f>
        <v>0</v>
      </c>
      <c r="Y7" s="14"/>
      <c r="Z7" s="48">
        <f>SUM(10+T7-X7-Y7)</f>
        <v>10</v>
      </c>
      <c r="AA7" s="17">
        <v>3.1</v>
      </c>
      <c r="AB7" s="14">
        <v>2.6</v>
      </c>
      <c r="AC7" s="14">
        <v>2.6</v>
      </c>
      <c r="AD7" s="14">
        <v>2.2</v>
      </c>
      <c r="AE7" s="14">
        <f>IF(AD7&gt;0,(AB7+AC7+AD7)/3,(AB7+AC7+AD7)/2)</f>
        <v>2.466666666666667</v>
      </c>
      <c r="AF7" s="14"/>
      <c r="AG7" s="52">
        <f>SUM(10+AA7-AE7-AF7)</f>
        <v>10.633333333333333</v>
      </c>
      <c r="AH7" s="36">
        <f>IF(F7=0,S7+AG7,0)</f>
        <v>19.233333333333334</v>
      </c>
    </row>
    <row r="8" spans="1:34" ht="14.25" customHeight="1" thickBot="1">
      <c r="A8" s="22" t="s">
        <v>13</v>
      </c>
      <c r="B8" s="11" t="s">
        <v>163</v>
      </c>
      <c r="C8" s="11" t="s">
        <v>46</v>
      </c>
      <c r="D8" s="11" t="s">
        <v>136</v>
      </c>
      <c r="E8" s="57">
        <v>2009</v>
      </c>
      <c r="F8" s="17"/>
      <c r="G8" s="14"/>
      <c r="H8" s="14"/>
      <c r="I8" s="14"/>
      <c r="J8" s="14">
        <f>IF(I8&gt;0,(G8+H8+I8)/3,(G8+H8+I8)/2)</f>
        <v>0</v>
      </c>
      <c r="K8" s="14"/>
      <c r="L8" s="47">
        <f>SUM(10+F8-J8-K8)</f>
        <v>10</v>
      </c>
      <c r="M8" s="17">
        <v>1.5</v>
      </c>
      <c r="N8" s="14">
        <v>3.2</v>
      </c>
      <c r="O8" s="14">
        <v>3</v>
      </c>
      <c r="P8" s="14">
        <v>3.2</v>
      </c>
      <c r="Q8" s="14">
        <f>IF(P8&gt;0,(N8+O8+P8)/3,(N8+O8+P8)/2)</f>
        <v>3.1333333333333333</v>
      </c>
      <c r="R8" s="14"/>
      <c r="S8" s="14">
        <f>SUM(10+M8-Q8-R8)</f>
        <v>8.366666666666667</v>
      </c>
      <c r="T8" s="14"/>
      <c r="U8" s="14"/>
      <c r="V8" s="14"/>
      <c r="W8" s="14"/>
      <c r="X8" s="14">
        <f>IF(W8&gt;0,(U8+V8+W8)/3,(U8+V8+W8)/2)</f>
        <v>0</v>
      </c>
      <c r="Y8" s="14"/>
      <c r="Z8" s="48">
        <f>SUM(10+T8-X8-Y8)</f>
        <v>10</v>
      </c>
      <c r="AA8" s="17">
        <v>2.8</v>
      </c>
      <c r="AB8" s="14">
        <v>2.5</v>
      </c>
      <c r="AC8" s="14">
        <v>2.5</v>
      </c>
      <c r="AD8" s="14">
        <v>2.6</v>
      </c>
      <c r="AE8" s="14">
        <f>IF(AD8&gt;0,(AB8+AC8+AD8)/3,(AB8+AC8+AD8)/2)</f>
        <v>2.533333333333333</v>
      </c>
      <c r="AF8" s="14"/>
      <c r="AG8" s="52">
        <f>SUM(10+AA8-AE8-AF8)</f>
        <v>10.266666666666667</v>
      </c>
      <c r="AH8" s="36">
        <f>IF(F8=0,S8+AG8,0)</f>
        <v>18.633333333333333</v>
      </c>
    </row>
    <row r="9" spans="1:34" ht="14.25" customHeight="1" thickBot="1">
      <c r="A9" s="22" t="s">
        <v>14</v>
      </c>
      <c r="B9" s="26"/>
      <c r="C9" s="11"/>
      <c r="D9" s="12"/>
      <c r="E9" s="40"/>
      <c r="F9" s="17"/>
      <c r="G9" s="14"/>
      <c r="H9" s="14"/>
      <c r="I9" s="14"/>
      <c r="J9" s="14">
        <f aca="true" t="shared" si="0" ref="J9:J19">IF(I9&gt;0,(G9+H9+I9)/3,(G9+H9+I9)/2)</f>
        <v>0</v>
      </c>
      <c r="K9" s="14"/>
      <c r="L9" s="47">
        <f aca="true" t="shared" si="1" ref="L9:L19">SUM(10+F9-J9-K9)</f>
        <v>10</v>
      </c>
      <c r="M9" s="17"/>
      <c r="N9" s="14"/>
      <c r="O9" s="14"/>
      <c r="P9" s="14"/>
      <c r="Q9" s="14">
        <f aca="true" t="shared" si="2" ref="Q9:Q19">IF(P9&gt;0,(N9+O9+P9)/3,(N9+O9+P9)/2)</f>
        <v>0</v>
      </c>
      <c r="R9" s="14"/>
      <c r="S9" s="14">
        <f aca="true" t="shared" si="3" ref="S9:S19">SUM(10+M9-Q9-R9)</f>
        <v>10</v>
      </c>
      <c r="T9" s="14"/>
      <c r="U9" s="14"/>
      <c r="V9" s="14"/>
      <c r="W9" s="14"/>
      <c r="X9" s="14">
        <f aca="true" t="shared" si="4" ref="X9:X19">IF(W9&gt;0,(U9+V9+W9)/3,(U9+V9+W9)/2)</f>
        <v>0</v>
      </c>
      <c r="Y9" s="14"/>
      <c r="Z9" s="48">
        <f aca="true" t="shared" si="5" ref="Z9:Z19">SUM(10+T9-X9-Y9)</f>
        <v>10</v>
      </c>
      <c r="AA9" s="17"/>
      <c r="AB9" s="14"/>
      <c r="AC9" s="14"/>
      <c r="AD9" s="14"/>
      <c r="AE9" s="14">
        <f aca="true" t="shared" si="6" ref="AE9:AE19">IF(AD9&gt;0,(AB9+AC9+AD9)/3,(AB9+AC9+AD9)/2)</f>
        <v>0</v>
      </c>
      <c r="AF9" s="14"/>
      <c r="AG9" s="52">
        <f aca="true" t="shared" si="7" ref="AG9:AG19">SUM(10+AA9-AE9-AF9)</f>
        <v>10</v>
      </c>
      <c r="AH9" s="36">
        <f aca="true" t="shared" si="8" ref="AH9:AH19">IF(F9=0,S9+AG9,0)</f>
        <v>20</v>
      </c>
    </row>
    <row r="10" spans="1:34" ht="14.25" customHeight="1" thickBot="1">
      <c r="A10" s="22" t="s">
        <v>15</v>
      </c>
      <c r="B10" s="26"/>
      <c r="C10" s="11"/>
      <c r="D10" s="12"/>
      <c r="E10" s="40"/>
      <c r="F10" s="17"/>
      <c r="G10" s="14"/>
      <c r="H10" s="14"/>
      <c r="I10" s="14"/>
      <c r="J10" s="14">
        <f t="shared" si="0"/>
        <v>0</v>
      </c>
      <c r="K10" s="14"/>
      <c r="L10" s="47">
        <f t="shared" si="1"/>
        <v>10</v>
      </c>
      <c r="M10" s="17"/>
      <c r="N10" s="14"/>
      <c r="O10" s="14"/>
      <c r="P10" s="14"/>
      <c r="Q10" s="14">
        <f t="shared" si="2"/>
        <v>0</v>
      </c>
      <c r="R10" s="14"/>
      <c r="S10" s="14">
        <f t="shared" si="3"/>
        <v>10</v>
      </c>
      <c r="T10" s="14"/>
      <c r="U10" s="14"/>
      <c r="V10" s="14"/>
      <c r="W10" s="14"/>
      <c r="X10" s="14">
        <f t="shared" si="4"/>
        <v>0</v>
      </c>
      <c r="Y10" s="14"/>
      <c r="Z10" s="48">
        <f t="shared" si="5"/>
        <v>10</v>
      </c>
      <c r="AA10" s="17"/>
      <c r="AB10" s="14"/>
      <c r="AC10" s="14"/>
      <c r="AD10" s="14"/>
      <c r="AE10" s="14">
        <f t="shared" si="6"/>
        <v>0</v>
      </c>
      <c r="AF10" s="14"/>
      <c r="AG10" s="52">
        <f t="shared" si="7"/>
        <v>10</v>
      </c>
      <c r="AH10" s="36">
        <f t="shared" si="8"/>
        <v>20</v>
      </c>
    </row>
    <row r="11" spans="1:34" ht="14.25" customHeight="1" thickBot="1">
      <c r="A11" s="22" t="s">
        <v>16</v>
      </c>
      <c r="B11" s="26"/>
      <c r="C11" s="11"/>
      <c r="D11" s="12"/>
      <c r="E11" s="40"/>
      <c r="F11" s="17"/>
      <c r="G11" s="14"/>
      <c r="H11" s="14"/>
      <c r="I11" s="14"/>
      <c r="J11" s="14">
        <f t="shared" si="0"/>
        <v>0</v>
      </c>
      <c r="K11" s="14"/>
      <c r="L11" s="47">
        <f t="shared" si="1"/>
        <v>10</v>
      </c>
      <c r="M11" s="17"/>
      <c r="N11" s="14"/>
      <c r="O11" s="14"/>
      <c r="P11" s="14"/>
      <c r="Q11" s="14">
        <f t="shared" si="2"/>
        <v>0</v>
      </c>
      <c r="R11" s="14"/>
      <c r="S11" s="14">
        <f t="shared" si="3"/>
        <v>10</v>
      </c>
      <c r="T11" s="14"/>
      <c r="U11" s="14"/>
      <c r="V11" s="14"/>
      <c r="W11" s="14"/>
      <c r="X11" s="14">
        <f t="shared" si="4"/>
        <v>0</v>
      </c>
      <c r="Y11" s="14"/>
      <c r="Z11" s="48">
        <f t="shared" si="5"/>
        <v>10</v>
      </c>
      <c r="AA11" s="17"/>
      <c r="AB11" s="14"/>
      <c r="AC11" s="14"/>
      <c r="AD11" s="14"/>
      <c r="AE11" s="14">
        <f t="shared" si="6"/>
        <v>0</v>
      </c>
      <c r="AF11" s="14"/>
      <c r="AG11" s="52">
        <f t="shared" si="7"/>
        <v>10</v>
      </c>
      <c r="AH11" s="36">
        <f t="shared" si="8"/>
        <v>20</v>
      </c>
    </row>
    <row r="12" spans="1:34" ht="14.25" customHeight="1" thickBot="1">
      <c r="A12" s="22" t="s">
        <v>17</v>
      </c>
      <c r="B12" s="30"/>
      <c r="C12" s="11"/>
      <c r="D12" s="12"/>
      <c r="E12" s="38"/>
      <c r="F12" s="17"/>
      <c r="G12" s="14"/>
      <c r="H12" s="14"/>
      <c r="I12" s="14"/>
      <c r="J12" s="14">
        <f t="shared" si="0"/>
        <v>0</v>
      </c>
      <c r="K12" s="14"/>
      <c r="L12" s="47">
        <f t="shared" si="1"/>
        <v>10</v>
      </c>
      <c r="M12" s="17"/>
      <c r="N12" s="14"/>
      <c r="O12" s="14"/>
      <c r="P12" s="14"/>
      <c r="Q12" s="14">
        <f t="shared" si="2"/>
        <v>0</v>
      </c>
      <c r="R12" s="14"/>
      <c r="S12" s="14">
        <f t="shared" si="3"/>
        <v>10</v>
      </c>
      <c r="T12" s="14"/>
      <c r="U12" s="14"/>
      <c r="V12" s="14"/>
      <c r="W12" s="14"/>
      <c r="X12" s="14">
        <f t="shared" si="4"/>
        <v>0</v>
      </c>
      <c r="Y12" s="14"/>
      <c r="Z12" s="48">
        <f t="shared" si="5"/>
        <v>10</v>
      </c>
      <c r="AA12" s="17"/>
      <c r="AB12" s="14"/>
      <c r="AC12" s="14"/>
      <c r="AD12" s="14"/>
      <c r="AE12" s="14">
        <f t="shared" si="6"/>
        <v>0</v>
      </c>
      <c r="AF12" s="14"/>
      <c r="AG12" s="52">
        <f t="shared" si="7"/>
        <v>10</v>
      </c>
      <c r="AH12" s="36">
        <f t="shared" si="8"/>
        <v>20</v>
      </c>
    </row>
    <row r="13" spans="1:34" ht="14.25" customHeight="1" thickBot="1">
      <c r="A13" s="22" t="s">
        <v>18</v>
      </c>
      <c r="B13" s="30"/>
      <c r="C13" s="11"/>
      <c r="D13" s="12"/>
      <c r="E13" s="38"/>
      <c r="F13" s="17"/>
      <c r="G13" s="14"/>
      <c r="H13" s="14"/>
      <c r="I13" s="14"/>
      <c r="J13" s="14">
        <f t="shared" si="0"/>
        <v>0</v>
      </c>
      <c r="K13" s="14"/>
      <c r="L13" s="47">
        <f t="shared" si="1"/>
        <v>10</v>
      </c>
      <c r="M13" s="17"/>
      <c r="N13" s="14"/>
      <c r="O13" s="14"/>
      <c r="P13" s="14"/>
      <c r="Q13" s="14">
        <f t="shared" si="2"/>
        <v>0</v>
      </c>
      <c r="R13" s="14"/>
      <c r="S13" s="14">
        <f t="shared" si="3"/>
        <v>10</v>
      </c>
      <c r="T13" s="14"/>
      <c r="U13" s="14"/>
      <c r="V13" s="14"/>
      <c r="W13" s="14"/>
      <c r="X13" s="14">
        <f t="shared" si="4"/>
        <v>0</v>
      </c>
      <c r="Y13" s="14"/>
      <c r="Z13" s="48">
        <f t="shared" si="5"/>
        <v>10</v>
      </c>
      <c r="AA13" s="17"/>
      <c r="AB13" s="14"/>
      <c r="AC13" s="14"/>
      <c r="AD13" s="14"/>
      <c r="AE13" s="14">
        <f t="shared" si="6"/>
        <v>0</v>
      </c>
      <c r="AF13" s="14"/>
      <c r="AG13" s="52">
        <f t="shared" si="7"/>
        <v>10</v>
      </c>
      <c r="AH13" s="36">
        <f t="shared" si="8"/>
        <v>20</v>
      </c>
    </row>
    <row r="14" spans="1:34" ht="14.25" customHeight="1" thickBot="1">
      <c r="A14" s="22" t="s">
        <v>19</v>
      </c>
      <c r="B14" s="30"/>
      <c r="C14" s="11"/>
      <c r="D14" s="12"/>
      <c r="E14" s="38"/>
      <c r="F14" s="17"/>
      <c r="G14" s="14"/>
      <c r="H14" s="14"/>
      <c r="I14" s="14"/>
      <c r="J14" s="14">
        <f t="shared" si="0"/>
        <v>0</v>
      </c>
      <c r="K14" s="14"/>
      <c r="L14" s="47">
        <f t="shared" si="1"/>
        <v>10</v>
      </c>
      <c r="M14" s="17"/>
      <c r="N14" s="14"/>
      <c r="O14" s="14"/>
      <c r="P14" s="14"/>
      <c r="Q14" s="14">
        <f t="shared" si="2"/>
        <v>0</v>
      </c>
      <c r="R14" s="14"/>
      <c r="S14" s="14">
        <f t="shared" si="3"/>
        <v>10</v>
      </c>
      <c r="T14" s="14"/>
      <c r="U14" s="14"/>
      <c r="V14" s="14"/>
      <c r="W14" s="14"/>
      <c r="X14" s="14">
        <f t="shared" si="4"/>
        <v>0</v>
      </c>
      <c r="Y14" s="14"/>
      <c r="Z14" s="48">
        <f t="shared" si="5"/>
        <v>10</v>
      </c>
      <c r="AA14" s="17"/>
      <c r="AB14" s="14"/>
      <c r="AC14" s="14"/>
      <c r="AD14" s="14"/>
      <c r="AE14" s="14">
        <f t="shared" si="6"/>
        <v>0</v>
      </c>
      <c r="AF14" s="14"/>
      <c r="AG14" s="52">
        <f t="shared" si="7"/>
        <v>10</v>
      </c>
      <c r="AH14" s="36">
        <f t="shared" si="8"/>
        <v>20</v>
      </c>
    </row>
    <row r="15" spans="1:34" ht="13.5" thickBot="1">
      <c r="A15" s="22" t="s">
        <v>20</v>
      </c>
      <c r="B15" s="30"/>
      <c r="C15" s="11"/>
      <c r="D15" s="12"/>
      <c r="E15" s="38"/>
      <c r="F15" s="17"/>
      <c r="G15" s="14"/>
      <c r="H15" s="14"/>
      <c r="I15" s="14"/>
      <c r="J15" s="14">
        <f t="shared" si="0"/>
        <v>0</v>
      </c>
      <c r="K15" s="14"/>
      <c r="L15" s="47">
        <f t="shared" si="1"/>
        <v>10</v>
      </c>
      <c r="M15" s="17"/>
      <c r="N15" s="14"/>
      <c r="O15" s="14"/>
      <c r="P15" s="14"/>
      <c r="Q15" s="14">
        <f t="shared" si="2"/>
        <v>0</v>
      </c>
      <c r="R15" s="14"/>
      <c r="S15" s="14">
        <f t="shared" si="3"/>
        <v>10</v>
      </c>
      <c r="T15" s="14"/>
      <c r="U15" s="14"/>
      <c r="V15" s="14"/>
      <c r="W15" s="14"/>
      <c r="X15" s="14">
        <f t="shared" si="4"/>
        <v>0</v>
      </c>
      <c r="Y15" s="14"/>
      <c r="Z15" s="48">
        <f t="shared" si="5"/>
        <v>10</v>
      </c>
      <c r="AA15" s="17"/>
      <c r="AB15" s="14"/>
      <c r="AC15" s="14"/>
      <c r="AD15" s="14"/>
      <c r="AE15" s="14">
        <f t="shared" si="6"/>
        <v>0</v>
      </c>
      <c r="AF15" s="14"/>
      <c r="AG15" s="52">
        <f t="shared" si="7"/>
        <v>10</v>
      </c>
      <c r="AH15" s="36">
        <f t="shared" si="8"/>
        <v>20</v>
      </c>
    </row>
    <row r="16" spans="1:34" ht="13.5" thickBot="1">
      <c r="A16" s="22" t="s">
        <v>21</v>
      </c>
      <c r="B16" s="26"/>
      <c r="C16" s="11"/>
      <c r="D16" s="12"/>
      <c r="E16" s="40"/>
      <c r="F16" s="17"/>
      <c r="G16" s="14"/>
      <c r="H16" s="14"/>
      <c r="I16" s="14"/>
      <c r="J16" s="14">
        <f t="shared" si="0"/>
        <v>0</v>
      </c>
      <c r="K16" s="14"/>
      <c r="L16" s="47">
        <f t="shared" si="1"/>
        <v>10</v>
      </c>
      <c r="M16" s="17"/>
      <c r="N16" s="14"/>
      <c r="O16" s="14"/>
      <c r="P16" s="14"/>
      <c r="Q16" s="14">
        <f t="shared" si="2"/>
        <v>0</v>
      </c>
      <c r="R16" s="14"/>
      <c r="S16" s="14">
        <f t="shared" si="3"/>
        <v>10</v>
      </c>
      <c r="T16" s="14"/>
      <c r="U16" s="14"/>
      <c r="V16" s="14"/>
      <c r="W16" s="14"/>
      <c r="X16" s="14">
        <f t="shared" si="4"/>
        <v>0</v>
      </c>
      <c r="Y16" s="14"/>
      <c r="Z16" s="48">
        <f t="shared" si="5"/>
        <v>10</v>
      </c>
      <c r="AA16" s="17"/>
      <c r="AB16" s="14"/>
      <c r="AC16" s="14"/>
      <c r="AD16" s="14"/>
      <c r="AE16" s="14">
        <f t="shared" si="6"/>
        <v>0</v>
      </c>
      <c r="AF16" s="14"/>
      <c r="AG16" s="52">
        <f t="shared" si="7"/>
        <v>10</v>
      </c>
      <c r="AH16" s="36">
        <f t="shared" si="8"/>
        <v>20</v>
      </c>
    </row>
    <row r="17" spans="1:34" ht="13.5" thickBot="1">
      <c r="A17" s="22" t="s">
        <v>22</v>
      </c>
      <c r="B17" s="26"/>
      <c r="C17" s="11"/>
      <c r="D17" s="12"/>
      <c r="E17" s="40"/>
      <c r="F17" s="17"/>
      <c r="G17" s="14"/>
      <c r="H17" s="14"/>
      <c r="I17" s="14"/>
      <c r="J17" s="14">
        <f t="shared" si="0"/>
        <v>0</v>
      </c>
      <c r="K17" s="14"/>
      <c r="L17" s="47">
        <f t="shared" si="1"/>
        <v>10</v>
      </c>
      <c r="M17" s="17"/>
      <c r="N17" s="14"/>
      <c r="O17" s="14"/>
      <c r="P17" s="14"/>
      <c r="Q17" s="14">
        <f t="shared" si="2"/>
        <v>0</v>
      </c>
      <c r="R17" s="14"/>
      <c r="S17" s="14">
        <f t="shared" si="3"/>
        <v>10</v>
      </c>
      <c r="T17" s="14"/>
      <c r="U17" s="14"/>
      <c r="V17" s="14"/>
      <c r="W17" s="14"/>
      <c r="X17" s="14">
        <f t="shared" si="4"/>
        <v>0</v>
      </c>
      <c r="Y17" s="14"/>
      <c r="Z17" s="48">
        <f t="shared" si="5"/>
        <v>10</v>
      </c>
      <c r="AA17" s="17"/>
      <c r="AB17" s="14"/>
      <c r="AC17" s="14"/>
      <c r="AD17" s="14"/>
      <c r="AE17" s="14">
        <f t="shared" si="6"/>
        <v>0</v>
      </c>
      <c r="AF17" s="14"/>
      <c r="AG17" s="52">
        <f t="shared" si="7"/>
        <v>10</v>
      </c>
      <c r="AH17" s="36">
        <f t="shared" si="8"/>
        <v>20</v>
      </c>
    </row>
    <row r="18" spans="1:34" ht="13.5" thickBot="1">
      <c r="A18" s="22" t="s">
        <v>23</v>
      </c>
      <c r="B18" s="26"/>
      <c r="C18" s="11"/>
      <c r="D18" s="12"/>
      <c r="E18" s="40"/>
      <c r="F18" s="17"/>
      <c r="G18" s="14"/>
      <c r="H18" s="14"/>
      <c r="I18" s="14"/>
      <c r="J18" s="14">
        <f t="shared" si="0"/>
        <v>0</v>
      </c>
      <c r="K18" s="14"/>
      <c r="L18" s="47">
        <f t="shared" si="1"/>
        <v>10</v>
      </c>
      <c r="M18" s="17"/>
      <c r="N18" s="14"/>
      <c r="O18" s="14"/>
      <c r="P18" s="14"/>
      <c r="Q18" s="14">
        <f t="shared" si="2"/>
        <v>0</v>
      </c>
      <c r="R18" s="14"/>
      <c r="S18" s="14">
        <f t="shared" si="3"/>
        <v>10</v>
      </c>
      <c r="T18" s="14"/>
      <c r="U18" s="14"/>
      <c r="V18" s="14"/>
      <c r="W18" s="14"/>
      <c r="X18" s="14">
        <f t="shared" si="4"/>
        <v>0</v>
      </c>
      <c r="Y18" s="14"/>
      <c r="Z18" s="48">
        <f t="shared" si="5"/>
        <v>10</v>
      </c>
      <c r="AA18" s="17"/>
      <c r="AB18" s="14"/>
      <c r="AC18" s="14"/>
      <c r="AD18" s="14"/>
      <c r="AE18" s="14">
        <f t="shared" si="6"/>
        <v>0</v>
      </c>
      <c r="AF18" s="14"/>
      <c r="AG18" s="52">
        <f t="shared" si="7"/>
        <v>10</v>
      </c>
      <c r="AH18" s="36">
        <f t="shared" si="8"/>
        <v>20</v>
      </c>
    </row>
    <row r="19" spans="1:34" ht="13.5" thickBot="1">
      <c r="A19" s="23" t="s">
        <v>24</v>
      </c>
      <c r="B19" s="29"/>
      <c r="C19" s="27"/>
      <c r="D19" s="28"/>
      <c r="E19" s="39"/>
      <c r="F19" s="20"/>
      <c r="G19" s="16"/>
      <c r="H19" s="16"/>
      <c r="I19" s="16"/>
      <c r="J19" s="16">
        <f t="shared" si="0"/>
        <v>0</v>
      </c>
      <c r="K19" s="16"/>
      <c r="L19" s="54">
        <f t="shared" si="1"/>
        <v>10</v>
      </c>
      <c r="M19" s="20"/>
      <c r="N19" s="16"/>
      <c r="O19" s="16"/>
      <c r="P19" s="16"/>
      <c r="Q19" s="16">
        <f t="shared" si="2"/>
        <v>0</v>
      </c>
      <c r="R19" s="16"/>
      <c r="S19" s="16">
        <f t="shared" si="3"/>
        <v>10</v>
      </c>
      <c r="T19" s="16"/>
      <c r="U19" s="16"/>
      <c r="V19" s="16"/>
      <c r="W19" s="16"/>
      <c r="X19" s="16">
        <f t="shared" si="4"/>
        <v>0</v>
      </c>
      <c r="Y19" s="16"/>
      <c r="Z19" s="49">
        <f t="shared" si="5"/>
        <v>10</v>
      </c>
      <c r="AA19" s="20"/>
      <c r="AB19" s="16"/>
      <c r="AC19" s="16"/>
      <c r="AD19" s="16"/>
      <c r="AE19" s="16">
        <f t="shared" si="6"/>
        <v>0</v>
      </c>
      <c r="AF19" s="16"/>
      <c r="AG19" s="53">
        <f t="shared" si="7"/>
        <v>10</v>
      </c>
      <c r="AH19" s="51">
        <f t="shared" si="8"/>
        <v>20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N-Dell</cp:lastModifiedBy>
  <cp:lastPrinted>2017-11-04T14:29:21Z</cp:lastPrinted>
  <dcterms:modified xsi:type="dcterms:W3CDTF">2019-04-01T06:47:03Z</dcterms:modified>
  <cp:category/>
  <cp:version/>
  <cp:contentType/>
  <cp:contentStatus/>
</cp:coreProperties>
</file>